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hidePivotFieldList="1"/>
  <mc:AlternateContent xmlns:mc="http://schemas.openxmlformats.org/markup-compatibility/2006">
    <mc:Choice Requires="x15">
      <x15ac:absPath xmlns:x15ac="http://schemas.microsoft.com/office/spreadsheetml/2010/11/ac" url="I:\Curriculum Office\(02) Curriculum Committee\1-MEETINGS\2026-27 Meetings\"/>
    </mc:Choice>
  </mc:AlternateContent>
  <xr:revisionPtr revIDLastSave="0" documentId="13_ncr:1_{954BA432-1D02-464D-AC23-1732A41867C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AD ME" sheetId="7" r:id="rId1"/>
    <sheet name="Courses" sheetId="9" r:id="rId2"/>
    <sheet name="gen ed" sheetId="14" state="hidden" r:id="rId3"/>
    <sheet name="Catalog Years" sheetId="8" state="hidden" r:id="rId4"/>
  </sheets>
  <calcPr calcId="191029"/>
  <pivotCaches>
    <pivotCache cacheId="7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8" i="9" l="1" a="1"/>
  <c r="E68" i="9" s="1"/>
  <c r="F68" i="9" s="1"/>
  <c r="E72" i="9" a="1"/>
  <c r="E72" i="9" s="1"/>
  <c r="F72" i="9" s="1"/>
  <c r="E73" i="9" a="1"/>
  <c r="E73" i="9" s="1"/>
  <c r="F73" i="9" s="1"/>
  <c r="E189" i="9" a="1"/>
  <c r="E189" i="9" s="1"/>
  <c r="F189" i="9" s="1"/>
  <c r="E8" i="9" a="1"/>
  <c r="E8" i="9" s="1"/>
  <c r="F8" i="9" s="1"/>
  <c r="E135" i="9" a="1"/>
  <c r="E135" i="9" s="1"/>
  <c r="F135" i="9" s="1"/>
  <c r="E192" i="9" a="1"/>
  <c r="E192" i="9" s="1"/>
  <c r="F192" i="9" s="1"/>
  <c r="E193" i="9" a="1"/>
  <c r="E193" i="9" s="1"/>
  <c r="F193" i="9" s="1"/>
  <c r="E194" i="9" a="1"/>
  <c r="E194" i="9" s="1"/>
  <c r="F194" i="9" s="1"/>
  <c r="E198" i="9" a="1"/>
  <c r="E198" i="9" s="1"/>
  <c r="F198" i="9" s="1"/>
  <c r="E199" i="9" a="1"/>
  <c r="E199" i="9" s="1"/>
  <c r="F199" i="9" s="1"/>
  <c r="E200" i="9" a="1"/>
  <c r="E200" i="9" s="1"/>
  <c r="F200" i="9" s="1"/>
  <c r="E201" i="9" a="1"/>
  <c r="E201" i="9" s="1"/>
  <c r="F201" i="9" s="1"/>
  <c r="E13" i="9" a="1"/>
  <c r="E13" i="9" s="1"/>
  <c r="F13" i="9" s="1"/>
  <c r="E14" i="9" a="1"/>
  <c r="E14" i="9" s="1"/>
  <c r="F14" i="9" s="1"/>
  <c r="E15" i="9" a="1"/>
  <c r="E15" i="9" s="1"/>
  <c r="F15" i="9" s="1"/>
  <c r="E208" i="9" a="1"/>
  <c r="E208" i="9" s="1"/>
  <c r="F208" i="9" s="1"/>
  <c r="E211" i="9" a="1"/>
  <c r="E211" i="9" s="1"/>
  <c r="F211" i="9" s="1"/>
  <c r="E222" i="9" a="1"/>
  <c r="E222" i="9" s="1"/>
  <c r="F222" i="9" s="1"/>
  <c r="E223" i="9" a="1"/>
  <c r="E223" i="9" s="1"/>
  <c r="F223" i="9" s="1"/>
  <c r="E224" i="9" a="1"/>
  <c r="E224" i="9" s="1"/>
  <c r="F224" i="9" s="1"/>
  <c r="E225" i="9" a="1"/>
  <c r="E225" i="9" s="1"/>
  <c r="F225" i="9" s="1"/>
  <c r="E82" i="9" a="1"/>
  <c r="E82" i="9" s="1"/>
  <c r="F82" i="9" s="1"/>
  <c r="E71" i="9" a="1"/>
  <c r="E71" i="9" s="1"/>
  <c r="F71" i="9" s="1"/>
  <c r="E76" i="9" a="1"/>
  <c r="E76" i="9" s="1"/>
  <c r="F76" i="9" s="1"/>
  <c r="E77" i="9" a="1"/>
  <c r="E77" i="9" s="1"/>
  <c r="F77" i="9" s="1"/>
  <c r="E234" i="9" a="1"/>
  <c r="E234" i="9" s="1"/>
  <c r="F234" i="9" s="1"/>
  <c r="E79" i="9" a="1"/>
  <c r="E79" i="9" s="1"/>
  <c r="F79" i="9" s="1"/>
  <c r="E190" i="9" a="1"/>
  <c r="E190" i="9" s="1"/>
  <c r="F190" i="9" s="1"/>
  <c r="E191" i="9" a="1"/>
  <c r="E191" i="9" s="1"/>
  <c r="F191" i="9" s="1"/>
  <c r="E209" i="9" a="1"/>
  <c r="E209" i="9" s="1"/>
  <c r="F209" i="9" s="1"/>
  <c r="E219" i="9" a="1"/>
  <c r="E219" i="9" s="1"/>
  <c r="F219" i="9" s="1"/>
  <c r="E220" i="9" a="1"/>
  <c r="E220" i="9" s="1"/>
  <c r="F220" i="9" s="1"/>
  <c r="E221" i="9" a="1"/>
  <c r="E221" i="9" s="1"/>
  <c r="F221" i="9" s="1"/>
  <c r="E74" i="9" a="1"/>
  <c r="E74" i="9" s="1"/>
  <c r="F74" i="9" s="1"/>
  <c r="E66" i="9" a="1"/>
  <c r="E66" i="9" s="1"/>
  <c r="F66" i="9" s="1"/>
  <c r="E35" i="9" a="1"/>
  <c r="E35" i="9" s="1"/>
  <c r="F35" i="9" s="1"/>
  <c r="E161" i="9" a="1"/>
  <c r="E161" i="9" s="1"/>
  <c r="F161" i="9" s="1"/>
  <c r="E162" i="9" a="1"/>
  <c r="E162" i="9" s="1"/>
  <c r="F162" i="9" s="1"/>
  <c r="E83" i="9" a="1"/>
  <c r="E83" i="9" s="1"/>
  <c r="F83" i="9" s="1"/>
  <c r="E170" i="9" a="1"/>
  <c r="E170" i="9" s="1"/>
  <c r="F170" i="9" s="1"/>
  <c r="E174" i="9" a="1"/>
  <c r="E174" i="9" s="1"/>
  <c r="F174" i="9" s="1"/>
  <c r="E175" i="9" a="1"/>
  <c r="E175" i="9" s="1"/>
  <c r="F175" i="9" s="1"/>
  <c r="E210" i="9" a="1"/>
  <c r="E210" i="9" s="1"/>
  <c r="F210" i="9" s="1"/>
  <c r="E241" i="9" a="1"/>
  <c r="E241" i="9" s="1"/>
  <c r="F241" i="9" s="1"/>
  <c r="E242" i="9" a="1"/>
  <c r="E242" i="9" s="1"/>
  <c r="F242" i="9" s="1"/>
  <c r="E243" i="9" a="1"/>
  <c r="E243" i="9" s="1"/>
  <c r="F243" i="9" s="1"/>
  <c r="E244" i="9" a="1"/>
  <c r="E244" i="9" s="1"/>
  <c r="F244" i="9" s="1"/>
  <c r="E245" i="9" a="1"/>
  <c r="E245" i="9" s="1"/>
  <c r="F245" i="9" s="1"/>
  <c r="E246" i="9" a="1"/>
  <c r="E246" i="9" s="1"/>
  <c r="F246" i="9" s="1"/>
  <c r="E40" i="9" a="1"/>
  <c r="E40" i="9" s="1"/>
  <c r="F40" i="9" s="1"/>
  <c r="E254" i="9" a="1"/>
  <c r="E254" i="9" s="1"/>
  <c r="F254" i="9" s="1"/>
  <c r="E255" i="9" a="1"/>
  <c r="E255" i="9" s="1"/>
  <c r="F255" i="9" s="1"/>
  <c r="E271" i="9" a="1"/>
  <c r="E271" i="9" s="1"/>
  <c r="F271" i="9" s="1"/>
  <c r="E36" i="9" a="1"/>
  <c r="E36" i="9" s="1"/>
  <c r="F36" i="9" s="1"/>
  <c r="E37" i="9" a="1"/>
  <c r="E37" i="9" s="1"/>
  <c r="F37" i="9" s="1"/>
  <c r="E124" i="9" a="1"/>
  <c r="E124" i="9" s="1"/>
  <c r="F124" i="9" s="1"/>
  <c r="E125" i="9" a="1"/>
  <c r="E125" i="9" s="1"/>
  <c r="F125" i="9" s="1"/>
  <c r="E136" i="9" a="1"/>
  <c r="E136" i="9" s="1"/>
  <c r="F136" i="9" s="1"/>
  <c r="E138" i="9" a="1"/>
  <c r="E138" i="9" s="1"/>
  <c r="F138" i="9" s="1"/>
  <c r="E187" i="9" a="1"/>
  <c r="E187" i="9" s="1"/>
  <c r="F187" i="9" s="1"/>
  <c r="E110" i="9" a="1"/>
  <c r="E110" i="9" s="1"/>
  <c r="F110" i="9" s="1"/>
  <c r="E111" i="9" a="1"/>
  <c r="E111" i="9" s="1"/>
  <c r="F111" i="9" s="1"/>
  <c r="E9" i="9" a="1"/>
  <c r="E9" i="9" s="1"/>
  <c r="F9" i="9" s="1"/>
  <c r="E113" i="9" a="1"/>
  <c r="E113" i="9" s="1"/>
  <c r="F113" i="9" s="1"/>
  <c r="E114" i="9" a="1"/>
  <c r="E114" i="9" s="1"/>
  <c r="F114" i="9" s="1"/>
  <c r="E10" i="9" a="1"/>
  <c r="E10" i="9" s="1"/>
  <c r="F10" i="9" s="1"/>
  <c r="E115" i="9" a="1"/>
  <c r="E115" i="9" s="1"/>
  <c r="F115" i="9" s="1"/>
  <c r="E11" i="9" a="1"/>
  <c r="E11" i="9" s="1"/>
  <c r="F11" i="9" s="1"/>
  <c r="E116" i="9" a="1"/>
  <c r="E116" i="9" s="1"/>
  <c r="F116" i="9" s="1"/>
  <c r="E44" i="9" a="1"/>
  <c r="E44" i="9" s="1"/>
  <c r="F44" i="9" s="1"/>
  <c r="E45" i="9" a="1"/>
  <c r="E45" i="9" s="1"/>
  <c r="F45" i="9" s="1"/>
  <c r="E46" i="9" a="1"/>
  <c r="E46" i="9" s="1"/>
  <c r="F46" i="9" s="1"/>
  <c r="E48" i="9" a="1"/>
  <c r="E48" i="9" s="1"/>
  <c r="F48" i="9" s="1"/>
  <c r="E104" i="9" a="1"/>
  <c r="E104" i="9" s="1"/>
  <c r="F104" i="9" s="1"/>
  <c r="E105" i="9" a="1"/>
  <c r="E105" i="9" s="1"/>
  <c r="F105" i="9" s="1"/>
  <c r="E106" i="9" a="1"/>
  <c r="E106" i="9" s="1"/>
  <c r="F106" i="9" s="1"/>
  <c r="E107" i="9" a="1"/>
  <c r="E107" i="9" s="1"/>
  <c r="F107" i="9" s="1"/>
  <c r="E108" i="9" a="1"/>
  <c r="E108" i="9" s="1"/>
  <c r="F108" i="9" s="1"/>
  <c r="E28" i="9" a="1"/>
  <c r="E28" i="9" s="1"/>
  <c r="F28" i="9" s="1"/>
  <c r="E30" i="9" a="1"/>
  <c r="E30" i="9" s="1"/>
  <c r="F30" i="9" s="1"/>
  <c r="E33" i="9" a="1"/>
  <c r="E33" i="9" s="1"/>
  <c r="F33" i="9" s="1"/>
  <c r="E34" i="9" a="1"/>
  <c r="E34" i="9" s="1"/>
  <c r="F34" i="9" s="1"/>
  <c r="E159" i="9" a="1"/>
  <c r="E159" i="9" s="1"/>
  <c r="F159" i="9" s="1"/>
  <c r="E3" i="9" a="1"/>
  <c r="E3" i="9" s="1"/>
  <c r="F3" i="9" s="1"/>
  <c r="E123" i="9" a="1"/>
  <c r="E123" i="9" s="1"/>
  <c r="F123" i="9" s="1"/>
  <c r="E109" i="9" a="1"/>
  <c r="E109" i="9" s="1"/>
  <c r="F109" i="9" s="1"/>
  <c r="E75" i="9" a="1"/>
  <c r="E75" i="9" s="1"/>
  <c r="F75" i="9" s="1"/>
  <c r="E272" i="9" a="1"/>
  <c r="E272" i="9" s="1"/>
  <c r="F272" i="9" s="1"/>
  <c r="E273" i="9" a="1"/>
  <c r="E273" i="9" s="1"/>
  <c r="F273" i="9" s="1"/>
  <c r="E78" i="9" a="1"/>
  <c r="E78" i="9" s="1"/>
  <c r="F78" i="9" s="1"/>
  <c r="E121" i="9" a="1"/>
  <c r="E121" i="9" s="1"/>
  <c r="F121" i="9" s="1"/>
  <c r="E202" i="9" a="1"/>
  <c r="E202" i="9" s="1"/>
  <c r="F202" i="9" s="1"/>
  <c r="E203" i="9" a="1"/>
  <c r="E203" i="9" s="1"/>
  <c r="F203" i="9" s="1"/>
  <c r="E122" i="9" a="1"/>
  <c r="E122" i="9" s="1"/>
  <c r="F122" i="9" s="1"/>
  <c r="E119" i="9" a="1"/>
  <c r="E119" i="9" s="1"/>
  <c r="F119" i="9" s="1"/>
  <c r="E188" i="9" a="1"/>
  <c r="E188" i="9" s="1"/>
  <c r="F188" i="9" s="1"/>
  <c r="E112" i="9" a="1"/>
  <c r="E112" i="9" s="1"/>
  <c r="F112" i="9" s="1"/>
  <c r="E103" i="9" a="1"/>
  <c r="E103" i="9" s="1"/>
  <c r="F103" i="9" s="1"/>
  <c r="E266" i="9" a="1"/>
  <c r="E266" i="9" s="1"/>
  <c r="F266" i="9" s="1"/>
  <c r="E267" i="9" a="1"/>
  <c r="E267" i="9" s="1"/>
  <c r="F267" i="9" s="1"/>
  <c r="E126" i="9" a="1"/>
  <c r="E126" i="9" s="1"/>
  <c r="F126" i="9" s="1"/>
  <c r="E127" i="9" a="1"/>
  <c r="E127" i="9" s="1"/>
  <c r="F127" i="9" s="1"/>
  <c r="E133" i="9" a="1"/>
  <c r="E133" i="9" s="1"/>
  <c r="F133" i="9" s="1"/>
  <c r="E183" i="9" a="1"/>
  <c r="E183" i="9" s="1"/>
  <c r="F183" i="9" s="1"/>
  <c r="E117" i="9" a="1"/>
  <c r="E117" i="9" s="1"/>
  <c r="F117" i="9" s="1"/>
  <c r="E118" i="9" a="1"/>
  <c r="E118" i="9" s="1"/>
  <c r="F118" i="9" s="1"/>
  <c r="E88" i="9" a="1"/>
  <c r="E88" i="9" s="1"/>
  <c r="F88" i="9" s="1"/>
  <c r="E21" i="9" a="1"/>
  <c r="E21" i="9" s="1"/>
  <c r="F21" i="9" s="1"/>
  <c r="E22" i="9" a="1"/>
  <c r="E22" i="9" s="1"/>
  <c r="F22" i="9" s="1"/>
  <c r="E23" i="9" a="1"/>
  <c r="E23" i="9" s="1"/>
  <c r="F23" i="9" s="1"/>
  <c r="E24" i="9" a="1"/>
  <c r="E24" i="9" s="1"/>
  <c r="F24" i="9" s="1"/>
  <c r="E41" i="9" a="1"/>
  <c r="E41" i="9" s="1"/>
  <c r="F41" i="9" s="1"/>
  <c r="E42" i="9" a="1"/>
  <c r="E42" i="9" s="1"/>
  <c r="F42" i="9" s="1"/>
  <c r="E65" i="9" a="1"/>
  <c r="E65" i="9" s="1"/>
  <c r="F65" i="9" s="1"/>
  <c r="E229" i="9" a="1"/>
  <c r="E229" i="9" s="1"/>
  <c r="F229" i="9" s="1"/>
  <c r="E147" i="9" a="1"/>
  <c r="E147" i="9" s="1"/>
  <c r="F147" i="9" s="1"/>
  <c r="E89" i="9" a="1"/>
  <c r="E89" i="9" s="1"/>
  <c r="F89" i="9" s="1"/>
  <c r="E4" i="9" a="1"/>
  <c r="E4" i="9" s="1"/>
  <c r="F4" i="9" s="1"/>
  <c r="E164" i="9" a="1"/>
  <c r="E164" i="9" s="1"/>
  <c r="F164" i="9" s="1"/>
  <c r="E2" i="9" a="1"/>
  <c r="E2" i="9" s="1"/>
  <c r="F2" i="9" s="1"/>
  <c r="E262" i="9" a="1"/>
  <c r="E262" i="9" s="1"/>
  <c r="F262" i="9" s="1"/>
  <c r="E247" i="9" a="1"/>
  <c r="E247" i="9" s="1"/>
  <c r="F247" i="9" s="1"/>
  <c r="E212" i="9" a="1"/>
  <c r="E212" i="9" s="1"/>
  <c r="F212" i="9" s="1"/>
  <c r="E263" i="9" a="1"/>
  <c r="E263" i="9" s="1"/>
  <c r="F263" i="9" s="1"/>
  <c r="E264" i="9" a="1"/>
  <c r="E264" i="9" s="1"/>
  <c r="F264" i="9" s="1"/>
  <c r="E38" i="9" a="1"/>
  <c r="E38" i="9" s="1"/>
  <c r="F38" i="9" s="1"/>
  <c r="E80" i="9" a="1"/>
  <c r="E80" i="9" s="1"/>
  <c r="F80" i="9" s="1"/>
  <c r="E81" i="9" a="1"/>
  <c r="E81" i="9" s="1"/>
  <c r="F81" i="9" s="1"/>
  <c r="E84" i="9" a="1"/>
  <c r="E84" i="9" s="1"/>
  <c r="F84" i="9" s="1"/>
  <c r="E85" i="9" a="1"/>
  <c r="E85" i="9" s="1"/>
  <c r="F85" i="9" s="1"/>
  <c r="E91" i="9" a="1"/>
  <c r="E91" i="9" s="1"/>
  <c r="F91" i="9" s="1"/>
  <c r="E95" i="9" a="1"/>
  <c r="E95" i="9" s="1"/>
  <c r="F95" i="9" s="1"/>
  <c r="E96" i="9" a="1"/>
  <c r="E96" i="9" s="1"/>
  <c r="F96" i="9" s="1"/>
  <c r="E97" i="9" a="1"/>
  <c r="E97" i="9" s="1"/>
  <c r="F97" i="9" s="1"/>
  <c r="E5" i="9" a="1"/>
  <c r="E5" i="9" s="1"/>
  <c r="F5" i="9" s="1"/>
  <c r="E6" i="9" a="1"/>
  <c r="E6" i="9" s="1"/>
  <c r="F6" i="9" s="1"/>
  <c r="E98" i="9" a="1"/>
  <c r="E98" i="9" s="1"/>
  <c r="F98" i="9" s="1"/>
  <c r="E7" i="9" a="1"/>
  <c r="E7" i="9" s="1"/>
  <c r="F7" i="9" s="1"/>
  <c r="E99" i="9" a="1"/>
  <c r="E99" i="9" s="1"/>
  <c r="F99" i="9" s="1"/>
  <c r="E100" i="9" a="1"/>
  <c r="E100" i="9" s="1"/>
  <c r="F100" i="9" s="1"/>
  <c r="E101" i="9" a="1"/>
  <c r="E101" i="9" s="1"/>
  <c r="F101" i="9" s="1"/>
  <c r="E268" i="9" a="1"/>
  <c r="E268" i="9" s="1"/>
  <c r="F268" i="9" s="1"/>
  <c r="E195" i="9" a="1"/>
  <c r="E195" i="9" s="1"/>
  <c r="F195" i="9" s="1"/>
  <c r="E196" i="9" a="1"/>
  <c r="E196" i="9" s="1"/>
  <c r="F196" i="9" s="1"/>
  <c r="E197" i="9" a="1"/>
  <c r="E197" i="9" s="1"/>
  <c r="F197" i="9" s="1"/>
  <c r="E216" i="9" a="1"/>
  <c r="E216" i="9" s="1"/>
  <c r="F216" i="9" s="1"/>
  <c r="E217" i="9" a="1"/>
  <c r="E217" i="9" s="1"/>
  <c r="F217" i="9" s="1"/>
  <c r="E218" i="9" a="1"/>
  <c r="E218" i="9" s="1"/>
  <c r="F218" i="9" s="1"/>
  <c r="E248" i="9" a="1"/>
  <c r="E248" i="9" s="1"/>
  <c r="F248" i="9" s="1"/>
  <c r="E16" i="9" a="1"/>
  <c r="E16" i="9" s="1"/>
  <c r="F16" i="9" s="1"/>
  <c r="E249" i="9" a="1"/>
  <c r="E249" i="9" s="1"/>
  <c r="F249" i="9" s="1"/>
  <c r="E43" i="9" a="1"/>
  <c r="E43" i="9" s="1"/>
  <c r="F43" i="9" s="1"/>
  <c r="E47" i="9" a="1"/>
  <c r="E47" i="9" s="1"/>
  <c r="F47" i="9" s="1"/>
  <c r="E49" i="9" a="1"/>
  <c r="E49" i="9" s="1"/>
  <c r="F49" i="9" s="1"/>
  <c r="E50" i="9" a="1"/>
  <c r="E50" i="9" s="1"/>
  <c r="F50" i="9" s="1"/>
  <c r="E51" i="9" a="1"/>
  <c r="E51" i="9" s="1"/>
  <c r="F51" i="9" s="1"/>
  <c r="E52" i="9" a="1"/>
  <c r="E52" i="9" s="1"/>
  <c r="F52" i="9" s="1"/>
  <c r="E53" i="9" a="1"/>
  <c r="E53" i="9" s="1"/>
  <c r="F53" i="9" s="1"/>
  <c r="E54" i="9" a="1"/>
  <c r="E54" i="9" s="1"/>
  <c r="F54" i="9" s="1"/>
  <c r="E55" i="9" a="1"/>
  <c r="E55" i="9" s="1"/>
  <c r="F55" i="9" s="1"/>
  <c r="E56" i="9" a="1"/>
  <c r="E56" i="9" s="1"/>
  <c r="F56" i="9" s="1"/>
  <c r="E57" i="9" a="1"/>
  <c r="E57" i="9" s="1"/>
  <c r="F57" i="9" s="1"/>
  <c r="E58" i="9" a="1"/>
  <c r="E58" i="9" s="1"/>
  <c r="F58" i="9" s="1"/>
  <c r="E59" i="9" a="1"/>
  <c r="E59" i="9" s="1"/>
  <c r="F59" i="9" s="1"/>
  <c r="E60" i="9" a="1"/>
  <c r="E60" i="9" s="1"/>
  <c r="F60" i="9" s="1"/>
  <c r="E61" i="9" a="1"/>
  <c r="E61" i="9" s="1"/>
  <c r="F61" i="9" s="1"/>
  <c r="E62" i="9" a="1"/>
  <c r="E62" i="9" s="1"/>
  <c r="F62" i="9" s="1"/>
  <c r="E63" i="9" a="1"/>
  <c r="E63" i="9" s="1"/>
  <c r="F63" i="9" s="1"/>
  <c r="E64" i="9" a="1"/>
  <c r="E64" i="9" s="1"/>
  <c r="F64" i="9" s="1"/>
  <c r="E39" i="9" a="1"/>
  <c r="E39" i="9" s="1"/>
  <c r="F39" i="9" s="1"/>
  <c r="E90" i="9" a="1"/>
  <c r="E90" i="9" s="1"/>
  <c r="F90" i="9" s="1"/>
  <c r="E92" i="9" a="1"/>
  <c r="E92" i="9" s="1"/>
  <c r="F92" i="9" s="1"/>
  <c r="E93" i="9" a="1"/>
  <c r="E93" i="9" s="1"/>
  <c r="F93" i="9" s="1"/>
  <c r="E94" i="9" a="1"/>
  <c r="E94" i="9" s="1"/>
  <c r="F94" i="9" s="1"/>
  <c r="E20" i="9" a="1"/>
  <c r="E20" i="9" s="1"/>
  <c r="F20" i="9" s="1"/>
  <c r="E250" i="9" a="1"/>
  <c r="E250" i="9" s="1"/>
  <c r="F250" i="9" s="1"/>
  <c r="E251" i="9" a="1"/>
  <c r="E251" i="9" s="1"/>
  <c r="F251" i="9" s="1"/>
  <c r="E235" i="9" a="1"/>
  <c r="E235" i="9" s="1"/>
  <c r="F235" i="9" s="1"/>
  <c r="E236" i="9" a="1"/>
  <c r="E236" i="9" s="1"/>
  <c r="F236" i="9" s="1"/>
  <c r="E237" i="9" a="1"/>
  <c r="E237" i="9" s="1"/>
  <c r="F237" i="9" s="1"/>
  <c r="E238" i="9" a="1"/>
  <c r="E238" i="9" s="1"/>
  <c r="F238" i="9" s="1"/>
  <c r="E252" i="9" a="1"/>
  <c r="E252" i="9" s="1"/>
  <c r="F252" i="9" s="1"/>
  <c r="E253" i="9" a="1"/>
  <c r="E253" i="9" s="1"/>
  <c r="F253" i="9" s="1"/>
  <c r="E239" i="9" a="1"/>
  <c r="E239" i="9" s="1"/>
  <c r="F239" i="9" s="1"/>
  <c r="E260" i="9" a="1"/>
  <c r="E260" i="9" s="1"/>
  <c r="F260" i="9" s="1"/>
  <c r="E261" i="9" a="1"/>
  <c r="E261" i="9" s="1"/>
  <c r="F261" i="9" s="1"/>
  <c r="E18" i="9" a="1"/>
  <c r="E18" i="9" s="1"/>
  <c r="F18" i="9" s="1"/>
  <c r="E19" i="9" a="1"/>
  <c r="E19" i="9" s="1"/>
  <c r="F19" i="9" s="1"/>
  <c r="E275" i="9" a="1"/>
  <c r="E275" i="9" s="1"/>
  <c r="F275" i="9" s="1"/>
  <c r="E276" i="9" a="1"/>
  <c r="E276" i="9" s="1"/>
  <c r="F276" i="9" s="1"/>
  <c r="E277" i="9" a="1"/>
  <c r="E277" i="9" s="1"/>
  <c r="F277" i="9" s="1"/>
  <c r="E265" i="9" a="1"/>
  <c r="E265" i="9" s="1"/>
  <c r="F265" i="9" s="1"/>
  <c r="E67" i="9" a="1"/>
  <c r="E67" i="9" s="1"/>
  <c r="F67" i="9" s="1"/>
  <c r="E143" i="9" a="1"/>
  <c r="E143" i="9" s="1"/>
  <c r="F143" i="9" s="1"/>
  <c r="E144" i="9" a="1"/>
  <c r="E144" i="9" s="1"/>
  <c r="F144" i="9" s="1"/>
  <c r="E145" i="9" a="1"/>
  <c r="E145" i="9" s="1"/>
  <c r="F145" i="9" s="1"/>
  <c r="E146" i="9" a="1"/>
  <c r="E146" i="9" s="1"/>
  <c r="F146" i="9" s="1"/>
  <c r="E148" i="9" a="1"/>
  <c r="E148" i="9" s="1"/>
  <c r="F148" i="9" s="1"/>
  <c r="E149" i="9" a="1"/>
  <c r="E149" i="9" s="1"/>
  <c r="F149" i="9" s="1"/>
  <c r="E150" i="9" a="1"/>
  <c r="E150" i="9" s="1"/>
  <c r="F150" i="9" s="1"/>
  <c r="E151" i="9" a="1"/>
  <c r="E151" i="9" s="1"/>
  <c r="F151" i="9" s="1"/>
  <c r="E152" i="9" a="1"/>
  <c r="E152" i="9" s="1"/>
  <c r="F152" i="9" s="1"/>
  <c r="E153" i="9" a="1"/>
  <c r="E153" i="9" s="1"/>
  <c r="F153" i="9" s="1"/>
  <c r="E154" i="9" a="1"/>
  <c r="E154" i="9" s="1"/>
  <c r="F154" i="9" s="1"/>
  <c r="E155" i="9" a="1"/>
  <c r="E155" i="9" s="1"/>
  <c r="F155" i="9" s="1"/>
  <c r="E156" i="9" a="1"/>
  <c r="E156" i="9" s="1"/>
  <c r="F156" i="9" s="1"/>
  <c r="E157" i="9" a="1"/>
  <c r="E157" i="9" s="1"/>
  <c r="F157" i="9" s="1"/>
  <c r="E25" i="9" a="1"/>
  <c r="E25" i="9" s="1"/>
  <c r="F25" i="9" s="1"/>
  <c r="E26" i="9" a="1"/>
  <c r="E26" i="9" s="1"/>
  <c r="F26" i="9" s="1"/>
  <c r="E27" i="9" a="1"/>
  <c r="E27" i="9" s="1"/>
  <c r="F27" i="9" s="1"/>
  <c r="E29" i="9" a="1"/>
  <c r="E29" i="9" s="1"/>
  <c r="F29" i="9" s="1"/>
  <c r="E31" i="9" a="1"/>
  <c r="E31" i="9" s="1"/>
  <c r="F31" i="9" s="1"/>
  <c r="E269" i="9" a="1"/>
  <c r="E269" i="9" s="1"/>
  <c r="F269" i="9" s="1"/>
  <c r="E32" i="9" a="1"/>
  <c r="E32" i="9" s="1"/>
  <c r="F32" i="9" s="1"/>
  <c r="E240" i="9" a="1"/>
  <c r="E240" i="9" s="1"/>
  <c r="F240" i="9" s="1"/>
  <c r="E204" i="9" a="1"/>
  <c r="E204" i="9" s="1"/>
  <c r="F204" i="9" s="1"/>
  <c r="E214" i="9" a="1"/>
  <c r="E214" i="9" s="1"/>
  <c r="F214" i="9" s="1"/>
  <c r="E215" i="9" a="1"/>
  <c r="E215" i="9" s="1"/>
  <c r="F215" i="9" s="1"/>
  <c r="E86" i="9" a="1"/>
  <c r="E86" i="9" s="1"/>
  <c r="F86" i="9" s="1"/>
  <c r="E87" i="9" a="1"/>
  <c r="E87" i="9" s="1"/>
  <c r="F87" i="9" s="1"/>
  <c r="E205" i="9" a="1"/>
  <c r="E205" i="9" s="1"/>
  <c r="F205" i="9" s="1"/>
  <c r="E206" i="9" a="1"/>
  <c r="E206" i="9" s="1"/>
  <c r="F206" i="9" s="1"/>
  <c r="E207" i="9" a="1"/>
  <c r="E207" i="9" s="1"/>
  <c r="F207" i="9" s="1"/>
  <c r="E232" i="9" a="1"/>
  <c r="E232" i="9" s="1"/>
  <c r="F232" i="9" s="1"/>
  <c r="E142" i="9" a="1"/>
  <c r="E142" i="9" s="1"/>
  <c r="F142" i="9" s="1"/>
  <c r="E270" i="9" a="1"/>
  <c r="E270" i="9" s="1"/>
  <c r="F270" i="9" s="1"/>
  <c r="E274" i="9" a="1"/>
  <c r="E274" i="9" s="1"/>
  <c r="F274" i="9" s="1"/>
  <c r="E226" i="9" a="1"/>
  <c r="E226" i="9" s="1"/>
  <c r="F226" i="9" s="1"/>
  <c r="E227" i="9" a="1"/>
  <c r="E227" i="9" s="1"/>
  <c r="F227" i="9" s="1"/>
  <c r="E228" i="9" a="1"/>
  <c r="E228" i="9" s="1"/>
  <c r="F228" i="9" s="1"/>
  <c r="E130" i="9" a="1"/>
  <c r="E130" i="9" s="1"/>
  <c r="F130" i="9" s="1"/>
  <c r="E132" i="9" a="1"/>
  <c r="E132" i="9" s="1"/>
  <c r="F132" i="9" s="1"/>
  <c r="E256" i="9" a="1"/>
  <c r="E256" i="9" s="1"/>
  <c r="F256" i="9" s="1"/>
  <c r="E257" i="9" a="1"/>
  <c r="E257" i="9" s="1"/>
  <c r="F257" i="9" s="1"/>
  <c r="E258" i="9" a="1"/>
  <c r="E258" i="9" s="1"/>
  <c r="F258" i="9" s="1"/>
  <c r="E259" i="9" a="1"/>
  <c r="E259" i="9" s="1"/>
  <c r="F259" i="9" s="1"/>
  <c r="E17" i="9" a="1"/>
  <c r="E17" i="9" s="1"/>
  <c r="F17" i="9" s="1"/>
  <c r="E186" i="9" a="1"/>
  <c r="E186" i="9" s="1"/>
  <c r="F186" i="9" s="1"/>
  <c r="E128" i="9" a="1"/>
  <c r="E128" i="9" s="1"/>
  <c r="F128" i="9" s="1"/>
  <c r="E129" i="9" a="1"/>
  <c r="E129" i="9" s="1"/>
  <c r="F129" i="9" s="1"/>
  <c r="E184" i="9" a="1"/>
  <c r="E184" i="9" s="1"/>
  <c r="F184" i="9" s="1"/>
  <c r="E185" i="9" a="1"/>
  <c r="E185" i="9" s="1"/>
  <c r="F185" i="9" s="1"/>
  <c r="E69" i="9" a="1"/>
  <c r="E69" i="9" s="1"/>
  <c r="F69" i="9" s="1"/>
  <c r="E70" i="9" a="1"/>
  <c r="E70" i="9" s="1"/>
  <c r="F70" i="9" s="1"/>
  <c r="E131" i="9" a="1"/>
  <c r="E131" i="9" s="1"/>
  <c r="F131" i="9" s="1"/>
  <c r="E163" i="9" a="1"/>
  <c r="E163" i="9" s="1"/>
  <c r="F163" i="9" s="1"/>
  <c r="E213" i="9" a="1"/>
  <c r="E213" i="9" s="1"/>
  <c r="F213" i="9" s="1"/>
  <c r="E173" i="9" a="1"/>
  <c r="E173" i="9" s="1"/>
  <c r="F173" i="9" s="1"/>
  <c r="E182" i="9" a="1"/>
  <c r="E182" i="9" s="1"/>
  <c r="F182" i="9" s="1"/>
  <c r="E230" i="9" a="1"/>
  <c r="E230" i="9" s="1"/>
  <c r="F230" i="9" s="1"/>
  <c r="E177" i="9" a="1"/>
  <c r="E177" i="9" s="1"/>
  <c r="F177" i="9" s="1"/>
  <c r="E178" i="9" a="1"/>
  <c r="E178" i="9" s="1"/>
  <c r="F178" i="9" s="1"/>
  <c r="E179" i="9" a="1"/>
  <c r="E179" i="9" s="1"/>
  <c r="F179" i="9" s="1"/>
  <c r="E180" i="9" a="1"/>
  <c r="E180" i="9" s="1"/>
  <c r="F180" i="9" s="1"/>
  <c r="E181" i="9" a="1"/>
  <c r="E181" i="9" s="1"/>
  <c r="F181" i="9" s="1"/>
  <c r="E102" i="9" a="1"/>
  <c r="E102" i="9" s="1"/>
  <c r="F102" i="9" s="1"/>
  <c r="E134" i="9" a="1"/>
  <c r="E134" i="9" s="1"/>
  <c r="F134" i="9" s="1"/>
  <c r="E137" i="9" a="1"/>
  <c r="E137" i="9" s="1"/>
  <c r="F137" i="9" s="1"/>
  <c r="E139" i="9" a="1"/>
  <c r="E139" i="9" s="1"/>
  <c r="F139" i="9" s="1"/>
  <c r="E140" i="9" a="1"/>
  <c r="E140" i="9" s="1"/>
  <c r="F140" i="9" s="1"/>
  <c r="E120" i="9" a="1"/>
  <c r="E120" i="9" s="1"/>
  <c r="F120" i="9" s="1"/>
  <c r="E141" i="9" a="1"/>
  <c r="E141" i="9" s="1"/>
  <c r="F141" i="9" s="1"/>
  <c r="E166" i="9" a="1"/>
  <c r="E166" i="9" s="1"/>
  <c r="F166" i="9" s="1"/>
  <c r="E158" i="9" a="1"/>
  <c r="E158" i="9" s="1"/>
  <c r="F158" i="9" s="1"/>
  <c r="E167" i="9" a="1"/>
  <c r="E167" i="9" s="1"/>
  <c r="F167" i="9" s="1"/>
  <c r="E168" i="9" a="1"/>
  <c r="E168" i="9" s="1"/>
  <c r="F168" i="9" s="1"/>
  <c r="E176" i="9" a="1"/>
  <c r="E176" i="9" s="1"/>
  <c r="F176" i="9" s="1"/>
  <c r="E171" i="9" a="1"/>
  <c r="E171" i="9" s="1"/>
  <c r="F171" i="9" s="1"/>
  <c r="E172" i="9" a="1"/>
  <c r="E172" i="9" s="1"/>
  <c r="F172" i="9" s="1"/>
  <c r="E12" i="9" a="1"/>
  <c r="E12" i="9" s="1"/>
  <c r="F12" i="9" s="1"/>
  <c r="E231" i="9" a="1"/>
  <c r="E231" i="9" s="1"/>
  <c r="F231" i="9" s="1"/>
  <c r="E233" i="9" a="1"/>
  <c r="E233" i="9" s="1"/>
  <c r="F233" i="9" s="1"/>
  <c r="E160" i="9" a="1"/>
  <c r="E160" i="9" s="1"/>
  <c r="F160" i="9" s="1"/>
  <c r="E165" i="9" a="1"/>
  <c r="E165" i="9" s="1"/>
  <c r="F165" i="9" s="1"/>
  <c r="E169" i="9" a="1"/>
  <c r="E169" i="9" s="1"/>
  <c r="F169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<sst xmlns="http://schemas.openxmlformats.org/spreadsheetml/2006/main" count="1741" uniqueCount="535">
  <si>
    <t>Date Approved</t>
  </si>
  <si>
    <t>CDT-224</t>
  </si>
  <si>
    <t>CH-243</t>
  </si>
  <si>
    <t>MET-112</t>
  </si>
  <si>
    <t>MFG-110</t>
  </si>
  <si>
    <t>MFG-140</t>
  </si>
  <si>
    <t>MFG-271</t>
  </si>
  <si>
    <t>MFG-272</t>
  </si>
  <si>
    <t>Catalog Year</t>
  </si>
  <si>
    <t>Department</t>
  </si>
  <si>
    <t>IDTD</t>
  </si>
  <si>
    <t>CPSI</t>
  </si>
  <si>
    <t>COCP</t>
  </si>
  <si>
    <t>ENGR</t>
  </si>
  <si>
    <t>SCNC</t>
  </si>
  <si>
    <t>MUSC</t>
  </si>
  <si>
    <t>Review Status</t>
  </si>
  <si>
    <t>Overdue</t>
  </si>
  <si>
    <t>Due</t>
  </si>
  <si>
    <t>Academic Year Approved</t>
  </si>
  <si>
    <t>Column Labels</t>
  </si>
  <si>
    <t>Start</t>
  </si>
  <si>
    <t>End</t>
  </si>
  <si>
    <t>ok</t>
  </si>
  <si>
    <t>ASHP</t>
  </si>
  <si>
    <t>DTPS</t>
  </si>
  <si>
    <t>DASC</t>
  </si>
  <si>
    <t>DAFC</t>
  </si>
  <si>
    <t>Division</t>
  </si>
  <si>
    <t>RET-209</t>
  </si>
  <si>
    <t>Status</t>
  </si>
  <si>
    <t>MFG-132</t>
  </si>
  <si>
    <t>MFG-131</t>
  </si>
  <si>
    <t>MFG-130</t>
  </si>
  <si>
    <t>WLDF</t>
  </si>
  <si>
    <t>GBC-101</t>
  </si>
  <si>
    <t>ISP 160</t>
  </si>
  <si>
    <t>Turn in outlines even if there were no changes.</t>
  </si>
  <si>
    <t>RET-240</t>
  </si>
  <si>
    <t>RET-217</t>
  </si>
  <si>
    <t>RET-215</t>
  </si>
  <si>
    <t>RET-213</t>
  </si>
  <si>
    <t>RET-211</t>
  </si>
  <si>
    <t>HOR-290</t>
  </si>
  <si>
    <t>HOR-264</t>
  </si>
  <si>
    <t>HOR-262</t>
  </si>
  <si>
    <t>HOR-239</t>
  </si>
  <si>
    <t>HOR-231</t>
  </si>
  <si>
    <t>GIS-280</t>
  </si>
  <si>
    <t>CWE-181</t>
  </si>
  <si>
    <t>CH-114</t>
  </si>
  <si>
    <t>COTA</t>
  </si>
  <si>
    <t>HLPE</t>
  </si>
  <si>
    <t>HORT</t>
  </si>
  <si>
    <t>EGIS</t>
  </si>
  <si>
    <t>ARTS</t>
  </si>
  <si>
    <t>HISC</t>
  </si>
  <si>
    <t>Overdue/Critical</t>
  </si>
  <si>
    <t>Course outlines must be reviewed at least once every 5 years.</t>
  </si>
  <si>
    <t>Grand Total</t>
  </si>
  <si>
    <t>EHCJ</t>
  </si>
  <si>
    <t>SM-136</t>
  </si>
  <si>
    <t>MFG-273</t>
  </si>
  <si>
    <t>MUS-171</t>
  </si>
  <si>
    <t>TA-153</t>
  </si>
  <si>
    <t>MFG-107</t>
  </si>
  <si>
    <t>HOR-224</t>
  </si>
  <si>
    <t>BTBA</t>
  </si>
  <si>
    <t>BA-238</t>
  </si>
  <si>
    <t>BA-223</t>
  </si>
  <si>
    <t>TA-122</t>
  </si>
  <si>
    <t>TA-111</t>
  </si>
  <si>
    <t>SM-170</t>
  </si>
  <si>
    <t>SM-160</t>
  </si>
  <si>
    <t>HOR-143</t>
  </si>
  <si>
    <t>HOR-142</t>
  </si>
  <si>
    <t>SOSI</t>
  </si>
  <si>
    <t>SM-229</t>
  </si>
  <si>
    <t>PHL-213</t>
  </si>
  <si>
    <t>PHL-210</t>
  </si>
  <si>
    <t>PHL-205</t>
  </si>
  <si>
    <t>PHL-103</t>
  </si>
  <si>
    <t>PHL-102</t>
  </si>
  <si>
    <t>PHL-101</t>
  </si>
  <si>
    <t>HST-137</t>
  </si>
  <si>
    <t>HST-136</t>
  </si>
  <si>
    <t>HOR-229</t>
  </si>
  <si>
    <t>HOR-216</t>
  </si>
  <si>
    <t>BI-103</t>
  </si>
  <si>
    <t>BI-102</t>
  </si>
  <si>
    <t>BI-101</t>
  </si>
  <si>
    <t>PHL-216</t>
  </si>
  <si>
    <t>WLNG</t>
  </si>
  <si>
    <t>FR-203</t>
  </si>
  <si>
    <t>FR-101</t>
  </si>
  <si>
    <t>CDT-103</t>
  </si>
  <si>
    <t>CH-242</t>
  </si>
  <si>
    <t>MUS-144</t>
  </si>
  <si>
    <t>MUS-143</t>
  </si>
  <si>
    <t>MUS-142</t>
  </si>
  <si>
    <t>CS-288W</t>
  </si>
  <si>
    <t>CS-279W</t>
  </si>
  <si>
    <t>outline in progress/submitted</t>
  </si>
  <si>
    <t>(blank)</t>
  </si>
  <si>
    <t>ENGL</t>
  </si>
  <si>
    <t>MUS-141</t>
  </si>
  <si>
    <t>MUS-205</t>
  </si>
  <si>
    <t>MUS-206</t>
  </si>
  <si>
    <t>BA-205</t>
  </si>
  <si>
    <t>EET-113</t>
  </si>
  <si>
    <t>EET-114</t>
  </si>
  <si>
    <t>EET-127</t>
  </si>
  <si>
    <t>EET-137</t>
  </si>
  <si>
    <t>EET-141</t>
  </si>
  <si>
    <t>EET-142</t>
  </si>
  <si>
    <t>EET-157</t>
  </si>
  <si>
    <t>EET-215</t>
  </si>
  <si>
    <t>EET-227</t>
  </si>
  <si>
    <t>EET-233</t>
  </si>
  <si>
    <t>EET-234</t>
  </si>
  <si>
    <t>EET-250</t>
  </si>
  <si>
    <t>EET-254</t>
  </si>
  <si>
    <t>EET-257</t>
  </si>
  <si>
    <t>FRP-294</t>
  </si>
  <si>
    <t>FST-202</t>
  </si>
  <si>
    <t>FST-204</t>
  </si>
  <si>
    <t>FST-206</t>
  </si>
  <si>
    <t>FST-212</t>
  </si>
  <si>
    <t>FST-214</t>
  </si>
  <si>
    <t>FST-216</t>
  </si>
  <si>
    <t>ANT-103</t>
  </si>
  <si>
    <t>ANT-232</t>
  </si>
  <si>
    <t>ANT-280</t>
  </si>
  <si>
    <t>APR-111UE</t>
  </si>
  <si>
    <t>APR-112UE</t>
  </si>
  <si>
    <t>APR-113UE</t>
  </si>
  <si>
    <t>APR-116LE</t>
  </si>
  <si>
    <t>APR-121UE</t>
  </si>
  <si>
    <t>APR-122UE</t>
  </si>
  <si>
    <t>APR-123UE</t>
  </si>
  <si>
    <t>APR-131UE</t>
  </si>
  <si>
    <t>APR-132UE</t>
  </si>
  <si>
    <t>APR-133UE</t>
  </si>
  <si>
    <t>APR-134UE</t>
  </si>
  <si>
    <t>APR-135UE</t>
  </si>
  <si>
    <t>APR-136UE</t>
  </si>
  <si>
    <t>APR-137UE</t>
  </si>
  <si>
    <t>APR-217LE</t>
  </si>
  <si>
    <t>APR-231UE</t>
  </si>
  <si>
    <t>APR-232UE</t>
  </si>
  <si>
    <t>APR-233UE</t>
  </si>
  <si>
    <t>ART-197</t>
  </si>
  <si>
    <t>EFA-101S</t>
  </si>
  <si>
    <t>EMP-202</t>
  </si>
  <si>
    <t>EMP-204</t>
  </si>
  <si>
    <t>EMP-206</t>
  </si>
  <si>
    <t>ENG-107</t>
  </si>
  <si>
    <t>ENG-108</t>
  </si>
  <si>
    <t>ENG-109</t>
  </si>
  <si>
    <t>ENG-116</t>
  </si>
  <si>
    <t>ENG-121</t>
  </si>
  <si>
    <t>ENG-201</t>
  </si>
  <si>
    <t>ENG-202</t>
  </si>
  <si>
    <t>ENG-204</t>
  </si>
  <si>
    <t>ENG-205</t>
  </si>
  <si>
    <t>ENG-226</t>
  </si>
  <si>
    <t>ENG-253</t>
  </si>
  <si>
    <t>ENG-254</t>
  </si>
  <si>
    <t>ENG-255</t>
  </si>
  <si>
    <t>ENG-271</t>
  </si>
  <si>
    <t>ENG-272</t>
  </si>
  <si>
    <t>ENG-273</t>
  </si>
  <si>
    <t>ENG-295</t>
  </si>
  <si>
    <t>ENG-296</t>
  </si>
  <si>
    <t>FRP-280</t>
  </si>
  <si>
    <t>GEO-110</t>
  </si>
  <si>
    <t>GEO-130</t>
  </si>
  <si>
    <t>GS-104</t>
  </si>
  <si>
    <t>GS-105</t>
  </si>
  <si>
    <t>GS-106</t>
  </si>
  <si>
    <t>GS-107</t>
  </si>
  <si>
    <t>HST-101</t>
  </si>
  <si>
    <t>HST-102</t>
  </si>
  <si>
    <t>PH-121</t>
  </si>
  <si>
    <t>PS-201</t>
  </si>
  <si>
    <t>PS-203</t>
  </si>
  <si>
    <t>PS-204</t>
  </si>
  <si>
    <t>PS-205</t>
  </si>
  <si>
    <t>PS-225</t>
  </si>
  <si>
    <t>PS-297</t>
  </si>
  <si>
    <t>SOC-210</t>
  </si>
  <si>
    <t>SPN-201</t>
  </si>
  <si>
    <t>SPN-202</t>
  </si>
  <si>
    <t>SPN-203</t>
  </si>
  <si>
    <t>WS-101</t>
  </si>
  <si>
    <t>COMM-112</t>
  </si>
  <si>
    <t>COMM-140</t>
  </si>
  <si>
    <t>COMM-219</t>
  </si>
  <si>
    <t>CS-240M</t>
  </si>
  <si>
    <t>CS-240W</t>
  </si>
  <si>
    <t>EMP-201</t>
  </si>
  <si>
    <t>EMP-208</t>
  </si>
  <si>
    <t>EMP-210</t>
  </si>
  <si>
    <t>EMP-212</t>
  </si>
  <si>
    <t>EMP-214</t>
  </si>
  <si>
    <t>EMP-216</t>
  </si>
  <si>
    <t>EMP-218</t>
  </si>
  <si>
    <t>EMP-220</t>
  </si>
  <si>
    <t>EMP-222</t>
  </si>
  <si>
    <t>EMP-224</t>
  </si>
  <si>
    <t>EMP-226</t>
  </si>
  <si>
    <t>FRP-243</t>
  </si>
  <si>
    <t>MUS-111L</t>
  </si>
  <si>
    <t>MUS-112L</t>
  </si>
  <si>
    <t>MUS-113L</t>
  </si>
  <si>
    <t>MUS-211</t>
  </si>
  <si>
    <t>MUS-212</t>
  </si>
  <si>
    <t>MUS-213</t>
  </si>
  <si>
    <t>TA-101</t>
  </si>
  <si>
    <t>TA-103</t>
  </si>
  <si>
    <t>ANT-102</t>
  </si>
  <si>
    <t>MUS-170</t>
  </si>
  <si>
    <t>R-211</t>
  </si>
  <si>
    <t>R-212</t>
  </si>
  <si>
    <t>APR-106MA</t>
  </si>
  <si>
    <t>APR-108LM</t>
  </si>
  <si>
    <t>APR-267PB</t>
  </si>
  <si>
    <t>BI-165D</t>
  </si>
  <si>
    <t>EET-139</t>
  </si>
  <si>
    <t>EFA-101J</t>
  </si>
  <si>
    <t>EFA-101N</t>
  </si>
  <si>
    <t>MFG-109</t>
  </si>
  <si>
    <t>PSY-101</t>
  </si>
  <si>
    <t>R-204</t>
  </si>
  <si>
    <t>EFA-101C</t>
  </si>
  <si>
    <t>FRP-282</t>
  </si>
  <si>
    <t>FRP-284</t>
  </si>
  <si>
    <t>FRP-286</t>
  </si>
  <si>
    <t>FRP-288</t>
  </si>
  <si>
    <t>Course</t>
  </si>
  <si>
    <t>Count of Course</t>
  </si>
  <si>
    <t>Code</t>
  </si>
  <si>
    <t>BI-215</t>
  </si>
  <si>
    <t>Yes</t>
  </si>
  <si>
    <t>BI-216</t>
  </si>
  <si>
    <t>BI-217</t>
  </si>
  <si>
    <t>CH-221Z</t>
  </si>
  <si>
    <t>CH-222Z</t>
  </si>
  <si>
    <t>CH-223Z</t>
  </si>
  <si>
    <t>ES-231</t>
  </si>
  <si>
    <t>MTH-108</t>
  </si>
  <si>
    <t>APR-111UL</t>
  </si>
  <si>
    <t>APR-111UM</t>
  </si>
  <si>
    <t>APR-111UW</t>
  </si>
  <si>
    <t>APR-112UW</t>
  </si>
  <si>
    <t>ART-101</t>
  </si>
  <si>
    <t>ART-115</t>
  </si>
  <si>
    <t>ART-117</t>
  </si>
  <si>
    <t>ART-131</t>
  </si>
  <si>
    <t>ART-204</t>
  </si>
  <si>
    <t>ART-205</t>
  </si>
  <si>
    <t>ART-206</t>
  </si>
  <si>
    <t>ART-232</t>
  </si>
  <si>
    <t>ART-233</t>
  </si>
  <si>
    <t>ART-250</t>
  </si>
  <si>
    <t>ART-252</t>
  </si>
  <si>
    <t>ART-253</t>
  </si>
  <si>
    <t>ART-255</t>
  </si>
  <si>
    <t>ART-280</t>
  </si>
  <si>
    <t>ART-281</t>
  </si>
  <si>
    <t>ART-282</t>
  </si>
  <si>
    <t>ART-283</t>
  </si>
  <si>
    <t>ART-284</t>
  </si>
  <si>
    <t>ART-285</t>
  </si>
  <si>
    <t>ART-286</t>
  </si>
  <si>
    <t>ART-291</t>
  </si>
  <si>
    <t>ART-292</t>
  </si>
  <si>
    <t>ART-293</t>
  </si>
  <si>
    <t>ASC-175</t>
  </si>
  <si>
    <t>ASC-176</t>
  </si>
  <si>
    <t>ASC-177</t>
  </si>
  <si>
    <t>ASL-201</t>
  </si>
  <si>
    <t>ASL-202</t>
  </si>
  <si>
    <t>ASL-203</t>
  </si>
  <si>
    <t>BA-119</t>
  </si>
  <si>
    <t>BA-214</t>
  </si>
  <si>
    <t>BA-280</t>
  </si>
  <si>
    <t>BI-112</t>
  </si>
  <si>
    <t>BI-160</t>
  </si>
  <si>
    <t>BI-160L</t>
  </si>
  <si>
    <t>BI-165C</t>
  </si>
  <si>
    <t>BI-165CL</t>
  </si>
  <si>
    <t>BI-175</t>
  </si>
  <si>
    <t>BI-176</t>
  </si>
  <si>
    <t>BI-177</t>
  </si>
  <si>
    <t>BI-204</t>
  </si>
  <si>
    <t>BI-221Z</t>
  </si>
  <si>
    <t>BI-222Z</t>
  </si>
  <si>
    <t>BI-223Z</t>
  </si>
  <si>
    <t>BI-234</t>
  </si>
  <si>
    <t>BT-120</t>
  </si>
  <si>
    <t>BT-122</t>
  </si>
  <si>
    <t>BT-124</t>
  </si>
  <si>
    <t>BT-216</t>
  </si>
  <si>
    <t>CH-105</t>
  </si>
  <si>
    <t>CH-106</t>
  </si>
  <si>
    <t>CH-241</t>
  </si>
  <si>
    <t>CJA-101</t>
  </si>
  <si>
    <t>CJA-201</t>
  </si>
  <si>
    <t>COMM-111ESZ</t>
  </si>
  <si>
    <t>COMM-111Z</t>
  </si>
  <si>
    <t>COMM-126</t>
  </si>
  <si>
    <t>COMM-212</t>
  </si>
  <si>
    <t>COMM-218Z</t>
  </si>
  <si>
    <t>COMM-227</t>
  </si>
  <si>
    <t>DMC-147</t>
  </si>
  <si>
    <t>EC-200</t>
  </si>
  <si>
    <t>EC-201Z</t>
  </si>
  <si>
    <t>EC-202Z</t>
  </si>
  <si>
    <t>ECE-190</t>
  </si>
  <si>
    <t>ENG-104Z</t>
  </si>
  <si>
    <t>ENG-105Z</t>
  </si>
  <si>
    <t>ENG-106Z</t>
  </si>
  <si>
    <t>ENG-194</t>
  </si>
  <si>
    <t>ENG-195</t>
  </si>
  <si>
    <t>ENG-213</t>
  </si>
  <si>
    <t>ENG-218</t>
  </si>
  <si>
    <t>ENG-222</t>
  </si>
  <si>
    <t>ENG-240</t>
  </si>
  <si>
    <t>ENG-241</t>
  </si>
  <si>
    <t>ENG-243</t>
  </si>
  <si>
    <t>ENG-250</t>
  </si>
  <si>
    <t>ENG-251</t>
  </si>
  <si>
    <t>ENG-252</t>
  </si>
  <si>
    <t>ENG-260</t>
  </si>
  <si>
    <t>ENG-261</t>
  </si>
  <si>
    <t>ENG-270</t>
  </si>
  <si>
    <t>ENGR-115</t>
  </si>
  <si>
    <t>ES-101</t>
  </si>
  <si>
    <t>ES-211</t>
  </si>
  <si>
    <t>ES-221</t>
  </si>
  <si>
    <t>ES-241</t>
  </si>
  <si>
    <t>ESR-171</t>
  </si>
  <si>
    <t>ESR-172</t>
  </si>
  <si>
    <t>ESR-173</t>
  </si>
  <si>
    <t>FR-103</t>
  </si>
  <si>
    <t>FR-201</t>
  </si>
  <si>
    <t>FR-202</t>
  </si>
  <si>
    <t>FR-211</t>
  </si>
  <si>
    <t>FR-212</t>
  </si>
  <si>
    <t>FR-213</t>
  </si>
  <si>
    <t>FRP-101</t>
  </si>
  <si>
    <t>FRP-102</t>
  </si>
  <si>
    <t>FST-205</t>
  </si>
  <si>
    <t>FST-207</t>
  </si>
  <si>
    <t>FST-240</t>
  </si>
  <si>
    <t>FST-245</t>
  </si>
  <si>
    <t>FYE-102</t>
  </si>
  <si>
    <t>FYE-103</t>
  </si>
  <si>
    <t>G-101</t>
  </si>
  <si>
    <t>G-102</t>
  </si>
  <si>
    <t>G-103</t>
  </si>
  <si>
    <t>G-145</t>
  </si>
  <si>
    <t>G-148</t>
  </si>
  <si>
    <t>G-201</t>
  </si>
  <si>
    <t>G-202</t>
  </si>
  <si>
    <t>G-203</t>
  </si>
  <si>
    <t>GEO-100</t>
  </si>
  <si>
    <t>GEO-208</t>
  </si>
  <si>
    <t>HD-138</t>
  </si>
  <si>
    <t>HD-140</t>
  </si>
  <si>
    <t>HDF-260ES</t>
  </si>
  <si>
    <t>HOR-122</t>
  </si>
  <si>
    <t>HOR-123</t>
  </si>
  <si>
    <t>HOR-135</t>
  </si>
  <si>
    <t>HOR-136</t>
  </si>
  <si>
    <t>HOR-230L</t>
  </si>
  <si>
    <t>HOR-232</t>
  </si>
  <si>
    <t>HOR-234</t>
  </si>
  <si>
    <t>HOR-244</t>
  </si>
  <si>
    <t>HPE-295</t>
  </si>
  <si>
    <t>HST-103</t>
  </si>
  <si>
    <t>HST-131</t>
  </si>
  <si>
    <t>HST-132</t>
  </si>
  <si>
    <t>HUM-160</t>
  </si>
  <si>
    <t>HUM-235</t>
  </si>
  <si>
    <t>IMT-120</t>
  </si>
  <si>
    <t>J-211</t>
  </si>
  <si>
    <t>J-216</t>
  </si>
  <si>
    <t>MFG-104</t>
  </si>
  <si>
    <t>MFG-106</t>
  </si>
  <si>
    <t>MFG-218</t>
  </si>
  <si>
    <t>MTH-050ES</t>
  </si>
  <si>
    <t>MTH-105Z</t>
  </si>
  <si>
    <t>MTH-111Z</t>
  </si>
  <si>
    <t>MTH-112Z</t>
  </si>
  <si>
    <t>MTH-211</t>
  </si>
  <si>
    <t>MTH-212</t>
  </si>
  <si>
    <t>MTH-213</t>
  </si>
  <si>
    <t>MTH-244</t>
  </si>
  <si>
    <t>MTH-251Z</t>
  </si>
  <si>
    <t>MTH-252Z</t>
  </si>
  <si>
    <t>MTH-253Z</t>
  </si>
  <si>
    <t>MTH-254</t>
  </si>
  <si>
    <t>MTH-256</t>
  </si>
  <si>
    <t>MTH-261</t>
  </si>
  <si>
    <t>MTT-122</t>
  </si>
  <si>
    <t>MTT-269</t>
  </si>
  <si>
    <t>MUS-101</t>
  </si>
  <si>
    <t>MUS-105</t>
  </si>
  <si>
    <t>MUS-106</t>
  </si>
  <si>
    <t>MUS-107</t>
  </si>
  <si>
    <t>MUS-108</t>
  </si>
  <si>
    <t>MUS-109</t>
  </si>
  <si>
    <t>MUS-111</t>
  </si>
  <si>
    <t>MUS-112</t>
  </si>
  <si>
    <t>MUS-113</t>
  </si>
  <si>
    <t>MUS-114</t>
  </si>
  <si>
    <t>MUS-115</t>
  </si>
  <si>
    <t>MUS-116</t>
  </si>
  <si>
    <t>MUS-127</t>
  </si>
  <si>
    <t>MUS-134</t>
  </si>
  <si>
    <t>MUS-135</t>
  </si>
  <si>
    <t>MUS-136</t>
  </si>
  <si>
    <t>MUS-137</t>
  </si>
  <si>
    <t>MUS-138</t>
  </si>
  <si>
    <t>MUS-147</t>
  </si>
  <si>
    <t>MUS-148</t>
  </si>
  <si>
    <t>MUS-160</t>
  </si>
  <si>
    <t>MUS-161</t>
  </si>
  <si>
    <t>MUS-214</t>
  </si>
  <si>
    <t>MUS-215</t>
  </si>
  <si>
    <t>MUS-216</t>
  </si>
  <si>
    <t>MUS-224</t>
  </si>
  <si>
    <t>MUS-225</t>
  </si>
  <si>
    <t>MUS-226</t>
  </si>
  <si>
    <t>MUS-280</t>
  </si>
  <si>
    <t>PE-194</t>
  </si>
  <si>
    <t>PE-260</t>
  </si>
  <si>
    <t>PE-294</t>
  </si>
  <si>
    <t>PH-122</t>
  </si>
  <si>
    <t>PH-123</t>
  </si>
  <si>
    <t>PH-150</t>
  </si>
  <si>
    <t>PH-201</t>
  </si>
  <si>
    <t>PH-202</t>
  </si>
  <si>
    <t>PH-203</t>
  </si>
  <si>
    <t>PH-211</t>
  </si>
  <si>
    <t>PH-212</t>
  </si>
  <si>
    <t>PH-213</t>
  </si>
  <si>
    <t>PS-200</t>
  </si>
  <si>
    <t>PSY-201Z</t>
  </si>
  <si>
    <t>PSY-202Z</t>
  </si>
  <si>
    <t>PSY-215</t>
  </si>
  <si>
    <t>PSY-219</t>
  </si>
  <si>
    <t>PSY-231</t>
  </si>
  <si>
    <t>R-101</t>
  </si>
  <si>
    <t>R-102</t>
  </si>
  <si>
    <t>R-103</t>
  </si>
  <si>
    <t>R-210</t>
  </si>
  <si>
    <t>SM-150</t>
  </si>
  <si>
    <t>SOC-204Z</t>
  </si>
  <si>
    <t>SOC-205Z</t>
  </si>
  <si>
    <t>SOC-206Z</t>
  </si>
  <si>
    <t>SOC-207</t>
  </si>
  <si>
    <t>SSC-160</t>
  </si>
  <si>
    <t>SSC-235</t>
  </si>
  <si>
    <t>STAT-243Z</t>
  </si>
  <si>
    <t>TA-102</t>
  </si>
  <si>
    <t>TA-123</t>
  </si>
  <si>
    <t>TA-141</t>
  </si>
  <si>
    <t>TA-142</t>
  </si>
  <si>
    <t>TA-143</t>
  </si>
  <si>
    <t>TA-280</t>
  </si>
  <si>
    <t>TA-298</t>
  </si>
  <si>
    <t>WR-140</t>
  </si>
  <si>
    <t>WR-240</t>
  </si>
  <si>
    <t>WR-241</t>
  </si>
  <si>
    <t>WR-242</t>
  </si>
  <si>
    <t>WR-243</t>
  </si>
  <si>
    <t>WR-244</t>
  </si>
  <si>
    <t>WR-245</t>
  </si>
  <si>
    <t>WR-246</t>
  </si>
  <si>
    <t>WR-247</t>
  </si>
  <si>
    <t>WR-248</t>
  </si>
  <si>
    <t>WR-250</t>
  </si>
  <si>
    <t>WR-262</t>
  </si>
  <si>
    <t>WR-265</t>
  </si>
  <si>
    <t>WR-268</t>
  </si>
  <si>
    <t>WR-270</t>
  </si>
  <si>
    <t>WRD-090</t>
  </si>
  <si>
    <t>WRD-098</t>
  </si>
  <si>
    <t>Z-201</t>
  </si>
  <si>
    <t>Z-202</t>
  </si>
  <si>
    <t>Z-203</t>
  </si>
  <si>
    <t>ANT-101</t>
  </si>
  <si>
    <t>Arts &amp; Letters, Cultural Literacy</t>
  </si>
  <si>
    <t>Arts &amp; Letters, Social Science, Cultural Literacy</t>
  </si>
  <si>
    <t>Arts &amp; Letters</t>
  </si>
  <si>
    <t>Social Science, Cultural Literacy</t>
  </si>
  <si>
    <t>Social Science</t>
  </si>
  <si>
    <t>Science/Math/Computer Science</t>
  </si>
  <si>
    <t>Math</t>
  </si>
  <si>
    <t>Gen Ed Category</t>
  </si>
  <si>
    <t>2010-2011</t>
  </si>
  <si>
    <t>2011-2012</t>
  </si>
  <si>
    <t>2012-2013</t>
  </si>
  <si>
    <t>2013-2014</t>
  </si>
  <si>
    <t>2014-2015</t>
  </si>
  <si>
    <t>2015-2016</t>
  </si>
  <si>
    <t>2016-2017</t>
  </si>
  <si>
    <t>2017-2018</t>
  </si>
  <si>
    <t>2018-2019</t>
  </si>
  <si>
    <t>2019-2020</t>
  </si>
  <si>
    <t>2020-2021</t>
  </si>
  <si>
    <t>2021-2022</t>
  </si>
  <si>
    <t>2022-2023</t>
  </si>
  <si>
    <t>2023-2024</t>
  </si>
  <si>
    <t>2024-2025</t>
  </si>
  <si>
    <t>2025-2026</t>
  </si>
  <si>
    <t>2026-2027</t>
  </si>
  <si>
    <t>Last Approved</t>
  </si>
  <si>
    <t>Current Academic Year</t>
  </si>
  <si>
    <t>BI-231Z</t>
  </si>
  <si>
    <t>MATH</t>
  </si>
  <si>
    <t>BI-232Z</t>
  </si>
  <si>
    <t>BI-233Z</t>
  </si>
  <si>
    <t>CH-104Z</t>
  </si>
  <si>
    <t>CH-112Z</t>
  </si>
  <si>
    <t>HST-201Z</t>
  </si>
  <si>
    <t>HST-202Z</t>
  </si>
  <si>
    <t>HST-203Z</t>
  </si>
  <si>
    <t>OCS</t>
  </si>
  <si>
    <t>Gen Ed</t>
  </si>
  <si>
    <t>Gen Ed Area</t>
  </si>
  <si>
    <t>submitted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</si>
</sst>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Aptos Narrow"/>
      <family val="2"/>
    </font>
    <font>
      <sz val="11"/>
      <color theme="1"/>
      <name val="Aptos Narrow"/>
      <family val="2"/>
    </font>
    <font>
      <sz val="11"/>
      <color theme="0"/>
      <name val="Aptos Narrow"/>
      <family val="2"/>
    </font>
    <font>
      <b/>
      <sz val="20"/>
      <color rgb="FFFF0000"/>
      <name val="Aptos Narrow"/>
      <family val="2"/>
    </font>
    <font>
      <u/>
      <sz val="14"/>
      <color theme="10"/>
      <name val="Aptos Narrow"/>
      <family val="2"/>
    </font>
    <font>
      <sz val="16"/>
      <color theme="1"/>
      <name val="Calibri"/>
      <family val="2"/>
      <scheme val="minor"/>
    </font>
    <font>
      <sz val="14"/>
      <color theme="1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/>
    <xf numFmtId="0" fontId="4" fillId="2" borderId="0" xfId="0" applyFont="1" applyFill="1"/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7" fillId="3" borderId="0" xfId="0" applyFont="1" applyFill="1"/>
    <xf numFmtId="0" fontId="7" fillId="0" borderId="0" xfId="0" applyFont="1"/>
    <xf numFmtId="0" fontId="8" fillId="0" borderId="0" xfId="0" pivotButton="1" applyFont="1" applyAlignment="1">
      <alignment horizontal="left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6" fillId="0" borderId="0" xfId="1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pivotButton="1" applyFont="1"/>
    <xf numFmtId="0" fontId="3" fillId="2" borderId="0" xfId="0" applyFont="1" applyFill="1"/>
    <xf numFmtId="0" fontId="8" fillId="0" borderId="0" xfId="0" applyNumberFormat="1" applyFont="1" applyAlignment="1">
      <alignment horizontal="left"/>
    </xf>
  </cellXfs>
  <cellStyles count="2">
    <cellStyle name="Hyperlink" xfId="1" builtinId="8"/>
    <cellStyle name="Normal" xfId="0" builtinId="0"/>
  </cellStyles>
  <dxfs count="70"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ont>
        <color theme="0"/>
      </font>
    </dxf>
    <dxf>
      <font>
        <color theme="0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fill>
        <patternFill patternType="solid">
          <bgColor rgb="FFFFFFFF"/>
        </patternFill>
      </fill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sz val="14"/>
      </font>
    </dxf>
    <dxf>
      <font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fill>
        <patternFill patternType="solid">
          <fgColor indexed="64"/>
          <bgColor rgb="FF002060"/>
        </patternFill>
      </fill>
    </dxf>
    <dxf>
      <numFmt numFmtId="19" formatCode="m/d/yyyy"/>
      <alignment horizontal="left" vertical="bottom" textRotation="0" wrapText="0" indent="0" justifyLastLine="0" shrinkToFit="0" readingOrder="0"/>
    </dxf>
    <dxf>
      <numFmt numFmtId="19" formatCode="m/d/yyyy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numFmt numFmtId="0" formatCode="General"/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numFmt numFmtId="0" formatCode="General"/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numFmt numFmtId="0" formatCode="General"/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numFmt numFmtId="19" formatCode="m/d/yyyy"/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alignment horizontal="left" vertical="bottom" textRotation="0" wrapText="0" indent="0" justifyLastLine="0" shrinkToFit="0" readingOrder="0"/>
    </dxf>
    <dxf>
      <font>
        <sz val="14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ill>
        <patternFill patternType="solid">
          <bgColor rgb="FFFFFFFF"/>
        </patternFill>
      </fill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color theme="0"/>
      </font>
    </dxf>
    <dxf>
      <font>
        <color theme="0"/>
      </font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</dxfs>
  <tableStyles count="0" defaultTableStyle="TableStyleMedium2" defaultPivotStyle="PivotStyleLight16"/>
  <colors>
    <mruColors>
      <color rgb="FFFFFFFF"/>
      <color rgb="FF66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104774</xdr:colOff>
      <xdr:row>4</xdr:row>
      <xdr:rowOff>9525</xdr:rowOff>
    </xdr:from>
    <xdr:to>
      <xdr:col>7</xdr:col>
      <xdr:colOff>142874</xdr:colOff>
      <xdr:row>26</xdr:row>
      <xdr:rowOff>152400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04774" y="1057275"/>
          <a:ext cx="5324475" cy="5143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 b="1" baseline="0"/>
        </a:p>
        <a:p>
          <a:endParaRPr lang="en-US" sz="1100" b="0" i="0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100" b="0" i="0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100"/>
        </a:p>
      </xdr:txBody>
    </xdr:sp>
    <xdr:clientData/>
  </xdr:twoCellAnchor>
  <xdr:twoCellAnchor editAs="oneCell">
    <xdr:from>
      <xdr:col>1</xdr:col>
      <xdr:colOff>200024</xdr:colOff>
      <xdr:row>4</xdr:row>
      <xdr:rowOff>66675</xdr:rowOff>
    </xdr:from>
    <xdr:to>
      <xdr:col>6</xdr:col>
      <xdr:colOff>930167</xdr:colOff>
      <xdr:row>24</xdr:row>
      <xdr:rowOff>95921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85C770CC-130D-DDEC-8A7D-773F571A5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624" y="1114425"/>
          <a:ext cx="3781953" cy="4810796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egan Feagles" refreshedDate="46188.280231828707" createdVersion="8" refreshedVersion="8" minRefreshableVersion="3" recordCount="276" xr:uid="{01551B32-DE7D-4479-B1DE-078F9CE2A035}">
  <cacheSource type="worksheet">
    <worksheetSource name="Table3"/>
  </cacheSource>
  <cacheFields count="8">
    <cacheField name="Division" numFmtId="0">
      <sharedItems/>
    </cacheField>
    <cacheField name="Department" numFmtId="0">
      <sharedItems count="25">
        <s v="SOSI"/>
        <s v="HLPE"/>
        <s v="DASC"/>
        <s v="EGIS"/>
        <s v="EHCJ"/>
        <s v="ENGL"/>
        <s v="IDTD"/>
        <s v="MUSC"/>
        <s v="WLDF"/>
        <s v="WLNG"/>
        <s v="COTA"/>
        <s v="ARTS"/>
        <s v="ASHP"/>
        <s v="BTBA"/>
        <s v="COCP"/>
        <s v="CPSI"/>
        <s v="ENGR"/>
        <s v="HISC"/>
        <s v="HORT"/>
        <s v="MATH"/>
        <s v="SCNC"/>
        <s v="ALTN" u="1"/>
        <s v="BSCR" u="1"/>
        <s v="AUWD" u="1"/>
        <s v="HTHS" u="1"/>
      </sharedItems>
    </cacheField>
    <cacheField name="Course" numFmtId="0">
      <sharedItems/>
    </cacheField>
    <cacheField name="Date Approved" numFmtId="14">
      <sharedItems containsSemiMixedTypes="0" containsNonDate="0" containsDate="1" containsString="0" minDate="2011-06-01T00:00:00" maxDate="2021-06-05T00:00:00"/>
    </cacheField>
    <cacheField name="Academic Year Approved" numFmtId="0">
      <sharedItems containsSemiMixedTypes="0" containsString="0" containsNumber="1" containsInteger="1" minValue="2010" maxValue="2020"/>
    </cacheField>
    <cacheField name="Review Status" numFmtId="0">
      <sharedItems count="3">
        <s v="Overdue"/>
        <s v="Due"/>
        <s v="Overdue/Critical"/>
      </sharedItems>
    </cacheField>
    <cacheField name="Gen Ed Category" numFmtId="0">
      <sharedItems containsBlank="1"/>
    </cacheField>
    <cacheField name="outline in progress/submitted" numFmtId="0">
      <sharedItems containsBlank="1" count="3">
        <s v="submitted"/>
        <m/>
        <s v="completed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6">
  <r>
    <s v="DASC"/>
    <x v="0"/>
    <s v="PSY-101"/>
    <d v="2020-05-01T00:00:00"/>
    <n v="2019"/>
    <x v="0"/>
    <m/>
    <x v="0"/>
  </r>
  <r>
    <s v="DAFC"/>
    <x v="1"/>
    <s v="PE-194"/>
    <d v="2021-01-15T00:00:00"/>
    <n v="2020"/>
    <x v="1"/>
    <m/>
    <x v="1"/>
  </r>
  <r>
    <s v="DASC"/>
    <x v="2"/>
    <s v="EFA-101N"/>
    <d v="2020-05-01T00:00:00"/>
    <n v="2019"/>
    <x v="0"/>
    <m/>
    <x v="1"/>
  </r>
  <r>
    <s v="DTPS"/>
    <x v="3"/>
    <s v="EMP-214"/>
    <d v="2020-02-07T00:00:00"/>
    <n v="2019"/>
    <x v="0"/>
    <m/>
    <x v="1"/>
  </r>
  <r>
    <s v="DTPS"/>
    <x v="3"/>
    <s v="EMP-216"/>
    <d v="2020-02-07T00:00:00"/>
    <n v="2019"/>
    <x v="0"/>
    <m/>
    <x v="1"/>
  </r>
  <r>
    <s v="DTPS"/>
    <x v="3"/>
    <s v="EMP-220"/>
    <d v="2020-02-07T00:00:00"/>
    <n v="2019"/>
    <x v="0"/>
    <m/>
    <x v="1"/>
  </r>
  <r>
    <s v="DTPS"/>
    <x v="4"/>
    <s v="HDF-260ES"/>
    <d v="2021-06-04T00:00:00"/>
    <n v="2020"/>
    <x v="1"/>
    <m/>
    <x v="1"/>
  </r>
  <r>
    <s v="DAFC"/>
    <x v="5"/>
    <s v="WR-243"/>
    <d v="2021-01-29T00:00:00"/>
    <n v="2020"/>
    <x v="1"/>
    <s v="Arts &amp; Letters"/>
    <x v="1"/>
  </r>
  <r>
    <s v="DAFC"/>
    <x v="5"/>
    <s v="WR-247"/>
    <d v="2021-01-29T00:00:00"/>
    <n v="2020"/>
    <x v="1"/>
    <s v="Arts &amp; Letters"/>
    <x v="1"/>
  </r>
  <r>
    <s v="DAFC"/>
    <x v="5"/>
    <s v="WR-268"/>
    <d v="2021-01-29T00:00:00"/>
    <n v="2020"/>
    <x v="1"/>
    <m/>
    <x v="1"/>
  </r>
  <r>
    <s v="DTPS"/>
    <x v="6"/>
    <s v="CDT-224"/>
    <d v="2011-06-01T00:00:00"/>
    <n v="2010"/>
    <x v="2"/>
    <m/>
    <x v="1"/>
  </r>
  <r>
    <s v="DASC"/>
    <x v="7"/>
    <s v="MUS-134"/>
    <d v="2021-06-04T00:00:00"/>
    <n v="2020"/>
    <x v="1"/>
    <m/>
    <x v="1"/>
  </r>
  <r>
    <s v="DASC"/>
    <x v="7"/>
    <s v="MUS-135"/>
    <d v="2021-06-04T00:00:00"/>
    <n v="2020"/>
    <x v="1"/>
    <m/>
    <x v="1"/>
  </r>
  <r>
    <s v="DASC"/>
    <x v="7"/>
    <s v="MUS-136"/>
    <d v="2021-06-04T00:00:00"/>
    <n v="2020"/>
    <x v="1"/>
    <m/>
    <x v="1"/>
  </r>
  <r>
    <s v="DASC"/>
    <x v="0"/>
    <s v="ANT-232"/>
    <d v="2020-01-24T00:00:00"/>
    <n v="2019"/>
    <x v="0"/>
    <s v="Social Science, Cultural Literacy"/>
    <x v="1"/>
  </r>
  <r>
    <s v="DASC"/>
    <x v="0"/>
    <s v="PHL-210"/>
    <d v="2019-01-18T00:00:00"/>
    <n v="2018"/>
    <x v="0"/>
    <s v="Arts &amp; Letters, Cultural Literacy"/>
    <x v="1"/>
  </r>
  <r>
    <s v="DASC"/>
    <x v="0"/>
    <s v="PS-205"/>
    <d v="2020-01-24T00:00:00"/>
    <n v="2019"/>
    <x v="0"/>
    <s v="Social Science"/>
    <x v="1"/>
  </r>
  <r>
    <s v="DASC"/>
    <x v="0"/>
    <s v="PS-297"/>
    <d v="2020-01-24T00:00:00"/>
    <n v="2019"/>
    <x v="0"/>
    <s v="Social Science"/>
    <x v="1"/>
  </r>
  <r>
    <s v="DTPS"/>
    <x v="8"/>
    <s v="FRP-280"/>
    <d v="2020-01-24T00:00:00"/>
    <n v="2019"/>
    <x v="0"/>
    <m/>
    <x v="1"/>
  </r>
  <r>
    <s v="DTPS"/>
    <x v="8"/>
    <s v="FRP-282"/>
    <d v="2020-05-15T00:00:00"/>
    <n v="2019"/>
    <x v="0"/>
    <m/>
    <x v="1"/>
  </r>
  <r>
    <s v="DTPS"/>
    <x v="8"/>
    <s v="FRP-284"/>
    <d v="2020-05-15T00:00:00"/>
    <n v="2019"/>
    <x v="0"/>
    <m/>
    <x v="1"/>
  </r>
  <r>
    <s v="DTPS"/>
    <x v="8"/>
    <s v="FRP-286"/>
    <d v="2020-05-15T00:00:00"/>
    <n v="2019"/>
    <x v="0"/>
    <m/>
    <x v="1"/>
  </r>
  <r>
    <s v="DTPS"/>
    <x v="8"/>
    <s v="FRP-288"/>
    <d v="2020-05-15T00:00:00"/>
    <n v="2019"/>
    <x v="0"/>
    <m/>
    <x v="1"/>
  </r>
  <r>
    <s v="DTPS"/>
    <x v="8"/>
    <s v="FRP-294"/>
    <d v="2019-12-06T00:00:00"/>
    <n v="2019"/>
    <x v="0"/>
    <m/>
    <x v="1"/>
  </r>
  <r>
    <s v="DTPS"/>
    <x v="8"/>
    <s v="FST-202"/>
    <d v="2019-12-06T00:00:00"/>
    <n v="2019"/>
    <x v="0"/>
    <m/>
    <x v="1"/>
  </r>
  <r>
    <s v="DTPS"/>
    <x v="8"/>
    <s v="FST-204"/>
    <d v="2019-12-06T00:00:00"/>
    <n v="2019"/>
    <x v="0"/>
    <m/>
    <x v="1"/>
  </r>
  <r>
    <s v="DTPS"/>
    <x v="8"/>
    <s v="FST-205"/>
    <d v="2021-01-15T00:00:00"/>
    <n v="2020"/>
    <x v="1"/>
    <m/>
    <x v="1"/>
  </r>
  <r>
    <s v="DTPS"/>
    <x v="8"/>
    <s v="FST-206"/>
    <d v="2019-12-06T00:00:00"/>
    <n v="2019"/>
    <x v="0"/>
    <m/>
    <x v="1"/>
  </r>
  <r>
    <s v="DTPS"/>
    <x v="8"/>
    <s v="FST-207"/>
    <d v="2021-01-15T00:00:00"/>
    <n v="2020"/>
    <x v="1"/>
    <m/>
    <x v="1"/>
  </r>
  <r>
    <s v="DTPS"/>
    <x v="8"/>
    <s v="FST-212"/>
    <d v="2019-12-06T00:00:00"/>
    <n v="2019"/>
    <x v="0"/>
    <m/>
    <x v="1"/>
  </r>
  <r>
    <s v="DTPS"/>
    <x v="8"/>
    <s v="FST-216"/>
    <d v="2019-12-06T00:00:00"/>
    <n v="2019"/>
    <x v="0"/>
    <m/>
    <x v="1"/>
  </r>
  <r>
    <s v="DTPS"/>
    <x v="8"/>
    <s v="FST-240"/>
    <d v="2021-01-15T00:00:00"/>
    <n v="2020"/>
    <x v="1"/>
    <m/>
    <x v="1"/>
  </r>
  <r>
    <s v="DTPS"/>
    <x v="8"/>
    <s v="FST-245"/>
    <d v="2021-01-15T00:00:00"/>
    <n v="2020"/>
    <x v="1"/>
    <m/>
    <x v="1"/>
  </r>
  <r>
    <s v="DASC"/>
    <x v="9"/>
    <s v="FR-211"/>
    <d v="2021-04-16T00:00:00"/>
    <n v="2020"/>
    <x v="1"/>
    <m/>
    <x v="1"/>
  </r>
  <r>
    <s v="DASC"/>
    <x v="9"/>
    <s v="FR-212"/>
    <d v="2021-01-29T00:00:00"/>
    <n v="2020"/>
    <x v="1"/>
    <m/>
    <x v="1"/>
  </r>
  <r>
    <s v="DASC"/>
    <x v="9"/>
    <s v="FR-213"/>
    <d v="2021-01-29T00:00:00"/>
    <n v="2020"/>
    <x v="1"/>
    <m/>
    <x v="1"/>
  </r>
  <r>
    <s v="DASC"/>
    <x v="10"/>
    <s v="COMM-112"/>
    <d v="2020-02-07T00:00:00"/>
    <n v="2019"/>
    <x v="0"/>
    <s v="Arts &amp; Letters"/>
    <x v="1"/>
  </r>
  <r>
    <s v="DASC"/>
    <x v="11"/>
    <s v="ART-197"/>
    <d v="2020-01-24T00:00:00"/>
    <n v="2019"/>
    <x v="0"/>
    <m/>
    <x v="1"/>
  </r>
  <r>
    <s v="DASC"/>
    <x v="11"/>
    <s v="ART-280"/>
    <d v="2021-02-05T00:00:00"/>
    <n v="2020"/>
    <x v="1"/>
    <m/>
    <x v="1"/>
  </r>
  <r>
    <s v="DTPS"/>
    <x v="12"/>
    <s v="APR-106MA"/>
    <d v="2020-05-01T00:00:00"/>
    <n v="2019"/>
    <x v="0"/>
    <m/>
    <x v="1"/>
  </r>
  <r>
    <s v="DTPS"/>
    <x v="12"/>
    <s v="APR-108LM"/>
    <d v="2020-05-01T00:00:00"/>
    <n v="2019"/>
    <x v="0"/>
    <m/>
    <x v="1"/>
  </r>
  <r>
    <s v="DTPS"/>
    <x v="12"/>
    <s v="APR-111UE"/>
    <d v="2020-01-24T00:00:00"/>
    <n v="2019"/>
    <x v="0"/>
    <m/>
    <x v="1"/>
  </r>
  <r>
    <s v="DTPS"/>
    <x v="12"/>
    <s v="APR-111UL"/>
    <d v="2021-01-15T00:00:00"/>
    <n v="2020"/>
    <x v="1"/>
    <m/>
    <x v="1"/>
  </r>
  <r>
    <s v="DTPS"/>
    <x v="12"/>
    <s v="APR-111UM"/>
    <d v="2021-01-15T00:00:00"/>
    <n v="2020"/>
    <x v="1"/>
    <m/>
    <x v="1"/>
  </r>
  <r>
    <s v="DTPS"/>
    <x v="12"/>
    <s v="APR-111UW"/>
    <d v="2021-01-15T00:00:00"/>
    <n v="2020"/>
    <x v="1"/>
    <m/>
    <x v="1"/>
  </r>
  <r>
    <s v="DTPS"/>
    <x v="12"/>
    <s v="APR-112UE"/>
    <d v="2020-01-24T00:00:00"/>
    <n v="2019"/>
    <x v="0"/>
    <m/>
    <x v="1"/>
  </r>
  <r>
    <s v="DTPS"/>
    <x v="12"/>
    <s v="APR-112UW"/>
    <d v="2021-01-15T00:00:00"/>
    <n v="2020"/>
    <x v="1"/>
    <m/>
    <x v="1"/>
  </r>
  <r>
    <s v="DTPS"/>
    <x v="12"/>
    <s v="APR-113UE"/>
    <d v="2020-01-24T00:00:00"/>
    <n v="2019"/>
    <x v="0"/>
    <m/>
    <x v="1"/>
  </r>
  <r>
    <s v="DTPS"/>
    <x v="12"/>
    <s v="APR-116LE"/>
    <d v="2020-01-24T00:00:00"/>
    <n v="2019"/>
    <x v="0"/>
    <m/>
    <x v="1"/>
  </r>
  <r>
    <s v="DTPS"/>
    <x v="12"/>
    <s v="APR-121UE"/>
    <d v="2020-01-24T00:00:00"/>
    <n v="2019"/>
    <x v="0"/>
    <m/>
    <x v="1"/>
  </r>
  <r>
    <s v="DTPS"/>
    <x v="12"/>
    <s v="APR-122UE"/>
    <d v="2020-01-24T00:00:00"/>
    <n v="2019"/>
    <x v="0"/>
    <m/>
    <x v="1"/>
  </r>
  <r>
    <s v="DTPS"/>
    <x v="12"/>
    <s v="APR-123UE"/>
    <d v="2020-01-24T00:00:00"/>
    <n v="2019"/>
    <x v="0"/>
    <m/>
    <x v="1"/>
  </r>
  <r>
    <s v="DTPS"/>
    <x v="12"/>
    <s v="APR-131UE"/>
    <d v="2020-01-24T00:00:00"/>
    <n v="2019"/>
    <x v="0"/>
    <m/>
    <x v="1"/>
  </r>
  <r>
    <s v="DTPS"/>
    <x v="12"/>
    <s v="APR-132UE"/>
    <d v="2020-01-24T00:00:00"/>
    <n v="2019"/>
    <x v="0"/>
    <m/>
    <x v="1"/>
  </r>
  <r>
    <s v="DTPS"/>
    <x v="12"/>
    <s v="APR-133UE"/>
    <d v="2020-01-24T00:00:00"/>
    <n v="2019"/>
    <x v="0"/>
    <m/>
    <x v="1"/>
  </r>
  <r>
    <s v="DTPS"/>
    <x v="12"/>
    <s v="APR-134UE"/>
    <d v="2020-01-24T00:00:00"/>
    <n v="2019"/>
    <x v="0"/>
    <m/>
    <x v="1"/>
  </r>
  <r>
    <s v="DTPS"/>
    <x v="12"/>
    <s v="APR-135UE"/>
    <d v="2020-01-24T00:00:00"/>
    <n v="2019"/>
    <x v="0"/>
    <m/>
    <x v="1"/>
  </r>
  <r>
    <s v="DTPS"/>
    <x v="12"/>
    <s v="APR-136UE"/>
    <d v="2020-01-24T00:00:00"/>
    <n v="2019"/>
    <x v="0"/>
    <m/>
    <x v="1"/>
  </r>
  <r>
    <s v="DTPS"/>
    <x v="12"/>
    <s v="APR-137UE"/>
    <d v="2020-01-24T00:00:00"/>
    <n v="2019"/>
    <x v="0"/>
    <m/>
    <x v="1"/>
  </r>
  <r>
    <s v="DTPS"/>
    <x v="12"/>
    <s v="APR-217LE"/>
    <d v="2020-01-24T00:00:00"/>
    <n v="2019"/>
    <x v="0"/>
    <m/>
    <x v="1"/>
  </r>
  <r>
    <s v="DTPS"/>
    <x v="12"/>
    <s v="APR-231UE"/>
    <d v="2020-01-24T00:00:00"/>
    <n v="2019"/>
    <x v="0"/>
    <m/>
    <x v="1"/>
  </r>
  <r>
    <s v="DTPS"/>
    <x v="12"/>
    <s v="APR-232UE"/>
    <d v="2020-01-24T00:00:00"/>
    <n v="2019"/>
    <x v="0"/>
    <m/>
    <x v="1"/>
  </r>
  <r>
    <s v="DTPS"/>
    <x v="12"/>
    <s v="APR-233UE"/>
    <d v="2020-01-24T00:00:00"/>
    <n v="2019"/>
    <x v="0"/>
    <m/>
    <x v="1"/>
  </r>
  <r>
    <s v="DTPS"/>
    <x v="12"/>
    <s v="APR-267PB"/>
    <d v="2020-05-01T00:00:00"/>
    <n v="2019"/>
    <x v="0"/>
    <m/>
    <x v="1"/>
  </r>
  <r>
    <s v="DASC"/>
    <x v="13"/>
    <s v="BA-119"/>
    <d v="2021-04-16T00:00:00"/>
    <n v="2020"/>
    <x v="1"/>
    <m/>
    <x v="1"/>
  </r>
  <r>
    <s v="DASC"/>
    <x v="13"/>
    <s v="BA-205"/>
    <d v="2019-12-06T00:00:00"/>
    <n v="2019"/>
    <x v="0"/>
    <m/>
    <x v="1"/>
  </r>
  <r>
    <s v="DASC"/>
    <x v="13"/>
    <s v="BA-214"/>
    <d v="2021-06-04T00:00:00"/>
    <n v="2020"/>
    <x v="1"/>
    <m/>
    <x v="1"/>
  </r>
  <r>
    <s v="DASC"/>
    <x v="13"/>
    <s v="BA-223"/>
    <d v="2018-11-16T00:00:00"/>
    <n v="2018"/>
    <x v="0"/>
    <m/>
    <x v="1"/>
  </r>
  <r>
    <s v="DASC"/>
    <x v="13"/>
    <s v="BA-238"/>
    <d v="2018-11-16T00:00:00"/>
    <n v="2018"/>
    <x v="0"/>
    <m/>
    <x v="1"/>
  </r>
  <r>
    <s v="DASC"/>
    <x v="13"/>
    <s v="BA-280"/>
    <d v="2021-05-21T00:00:00"/>
    <n v="2020"/>
    <x v="1"/>
    <m/>
    <x v="1"/>
  </r>
  <r>
    <s v="DASC"/>
    <x v="13"/>
    <s v="BT-120"/>
    <d v="2021-06-04T00:00:00"/>
    <n v="2020"/>
    <x v="1"/>
    <m/>
    <x v="1"/>
  </r>
  <r>
    <s v="DASC"/>
    <x v="13"/>
    <s v="BT-122"/>
    <d v="2021-06-04T00:00:00"/>
    <n v="2020"/>
    <x v="1"/>
    <m/>
    <x v="1"/>
  </r>
  <r>
    <s v="DASC"/>
    <x v="13"/>
    <s v="BT-124"/>
    <d v="2021-05-07T00:00:00"/>
    <n v="2020"/>
    <x v="1"/>
    <m/>
    <x v="1"/>
  </r>
  <r>
    <s v="DASC"/>
    <x v="13"/>
    <s v="BT-216"/>
    <d v="2020-12-04T00:00:00"/>
    <n v="2020"/>
    <x v="1"/>
    <m/>
    <x v="1"/>
  </r>
  <r>
    <s v="DAFC"/>
    <x v="14"/>
    <s v="FYE-102"/>
    <d v="2021-05-21T00:00:00"/>
    <n v="2020"/>
    <x v="1"/>
    <m/>
    <x v="1"/>
  </r>
  <r>
    <s v="DAFC"/>
    <x v="14"/>
    <s v="FYE-103"/>
    <d v="2021-05-21T00:00:00"/>
    <n v="2020"/>
    <x v="1"/>
    <m/>
    <x v="1"/>
  </r>
  <r>
    <s v="DAFC"/>
    <x v="14"/>
    <s v="HD-138"/>
    <d v="2020-12-04T00:00:00"/>
    <n v="2020"/>
    <x v="1"/>
    <m/>
    <x v="1"/>
  </r>
  <r>
    <s v="DAFC"/>
    <x v="14"/>
    <s v="HD-140"/>
    <d v="2021-05-21T00:00:00"/>
    <n v="2020"/>
    <x v="1"/>
    <m/>
    <x v="1"/>
  </r>
  <r>
    <s v="DASC"/>
    <x v="10"/>
    <s v="COMM-140"/>
    <d v="2020-02-07T00:00:00"/>
    <n v="2019"/>
    <x v="0"/>
    <s v="Arts &amp; Letters, Cultural Literacy"/>
    <x v="1"/>
  </r>
  <r>
    <s v="DASC"/>
    <x v="10"/>
    <s v="COMM-219"/>
    <d v="2020-02-07T00:00:00"/>
    <n v="2019"/>
    <x v="0"/>
    <s v="Arts &amp; Letters, Cultural Literacy"/>
    <x v="1"/>
  </r>
  <r>
    <s v="DASC"/>
    <x v="10"/>
    <s v="TA-280"/>
    <d v="2021-06-04T00:00:00"/>
    <n v="2020"/>
    <x v="1"/>
    <m/>
    <x v="1"/>
  </r>
  <r>
    <s v="DASC"/>
    <x v="10"/>
    <s v="TA-298"/>
    <d v="2021-04-16T00:00:00"/>
    <n v="2020"/>
    <x v="1"/>
    <m/>
    <x v="1"/>
  </r>
  <r>
    <s v="DASC"/>
    <x v="15"/>
    <s v="CS-240M"/>
    <d v="2020-02-07T00:00:00"/>
    <n v="2019"/>
    <x v="0"/>
    <m/>
    <x v="1"/>
  </r>
  <r>
    <s v="DASC"/>
    <x v="15"/>
    <s v="CS-240W"/>
    <d v="2020-02-07T00:00:00"/>
    <n v="2019"/>
    <x v="0"/>
    <m/>
    <x v="1"/>
  </r>
  <r>
    <s v="DASC"/>
    <x v="15"/>
    <s v="CS-279W"/>
    <d v="2019-06-07T00:00:00"/>
    <n v="2018"/>
    <x v="0"/>
    <m/>
    <x v="1"/>
  </r>
  <r>
    <s v="DASC"/>
    <x v="15"/>
    <s v="CS-288W"/>
    <d v="2019-06-07T00:00:00"/>
    <n v="2018"/>
    <x v="0"/>
    <m/>
    <x v="1"/>
  </r>
  <r>
    <s v="DASC"/>
    <x v="2"/>
    <s v="EFA-101C"/>
    <d v="2020-05-15T00:00:00"/>
    <n v="2019"/>
    <x v="0"/>
    <m/>
    <x v="1"/>
  </r>
  <r>
    <s v="DASC"/>
    <x v="2"/>
    <s v="EFA-101J"/>
    <d v="2020-05-01T00:00:00"/>
    <n v="2019"/>
    <x v="0"/>
    <m/>
    <x v="1"/>
  </r>
  <r>
    <s v="DASC"/>
    <x v="2"/>
    <s v="EFA-101S"/>
    <d v="2020-01-24T00:00:00"/>
    <n v="2019"/>
    <x v="0"/>
    <m/>
    <x v="1"/>
  </r>
  <r>
    <s v="DTPS"/>
    <x v="3"/>
    <s v="EMP-201"/>
    <d v="2020-02-07T00:00:00"/>
    <n v="2019"/>
    <x v="0"/>
    <m/>
    <x v="1"/>
  </r>
  <r>
    <s v="DTPS"/>
    <x v="3"/>
    <s v="EMP-202"/>
    <d v="2020-01-24T00:00:00"/>
    <n v="2019"/>
    <x v="0"/>
    <m/>
    <x v="1"/>
  </r>
  <r>
    <s v="DTPS"/>
    <x v="3"/>
    <s v="EMP-204"/>
    <d v="2020-01-24T00:00:00"/>
    <n v="2019"/>
    <x v="0"/>
    <m/>
    <x v="1"/>
  </r>
  <r>
    <s v="DTPS"/>
    <x v="3"/>
    <s v="EMP-206"/>
    <d v="2020-01-24T00:00:00"/>
    <n v="2019"/>
    <x v="0"/>
    <m/>
    <x v="1"/>
  </r>
  <r>
    <s v="DTPS"/>
    <x v="3"/>
    <s v="EMP-208"/>
    <d v="2020-02-07T00:00:00"/>
    <n v="2019"/>
    <x v="0"/>
    <m/>
    <x v="1"/>
  </r>
  <r>
    <s v="DTPS"/>
    <x v="3"/>
    <s v="EMP-210"/>
    <d v="2020-02-07T00:00:00"/>
    <n v="2019"/>
    <x v="0"/>
    <m/>
    <x v="1"/>
  </r>
  <r>
    <s v="DTPS"/>
    <x v="3"/>
    <s v="EMP-212"/>
    <d v="2020-02-07T00:00:00"/>
    <n v="2019"/>
    <x v="0"/>
    <m/>
    <x v="1"/>
  </r>
  <r>
    <s v="DTPS"/>
    <x v="3"/>
    <s v="EMP-218"/>
    <d v="2020-02-07T00:00:00"/>
    <n v="2019"/>
    <x v="0"/>
    <m/>
    <x v="1"/>
  </r>
  <r>
    <s v="DTPS"/>
    <x v="3"/>
    <s v="EMP-222"/>
    <d v="2020-02-07T00:00:00"/>
    <n v="2019"/>
    <x v="0"/>
    <m/>
    <x v="1"/>
  </r>
  <r>
    <s v="DTPS"/>
    <x v="3"/>
    <s v="EMP-224"/>
    <d v="2020-02-07T00:00:00"/>
    <n v="2019"/>
    <x v="0"/>
    <m/>
    <x v="1"/>
  </r>
  <r>
    <s v="DTPS"/>
    <x v="3"/>
    <s v="EMP-226"/>
    <d v="2020-02-07T00:00:00"/>
    <n v="2019"/>
    <x v="0"/>
    <m/>
    <x v="1"/>
  </r>
  <r>
    <s v="DTPS"/>
    <x v="3"/>
    <s v="GIS-280"/>
    <d v="2018-01-19T00:00:00"/>
    <n v="2017"/>
    <x v="0"/>
    <m/>
    <x v="1"/>
  </r>
  <r>
    <s v="DTPS"/>
    <x v="4"/>
    <s v="ECE-190"/>
    <d v="2020-11-06T00:00:00"/>
    <n v="2020"/>
    <x v="1"/>
    <m/>
    <x v="1"/>
  </r>
  <r>
    <s v="DAFC"/>
    <x v="5"/>
    <s v="ENG-195"/>
    <d v="2021-01-15T00:00:00"/>
    <n v="2020"/>
    <x v="1"/>
    <s v="Arts &amp; Letters"/>
    <x v="1"/>
  </r>
  <r>
    <s v="DAFC"/>
    <x v="5"/>
    <s v="ENG-240"/>
    <d v="2021-01-15T00:00:00"/>
    <n v="2020"/>
    <x v="1"/>
    <s v="Arts &amp; Letters, Cultural Literacy"/>
    <x v="1"/>
  </r>
  <r>
    <s v="DAFC"/>
    <x v="5"/>
    <s v="ENG-241"/>
    <d v="2021-01-15T00:00:00"/>
    <n v="2020"/>
    <x v="1"/>
    <s v="Arts &amp; Letters, Cultural Literacy"/>
    <x v="1"/>
  </r>
  <r>
    <s v="DAFC"/>
    <x v="5"/>
    <s v="ENG-250"/>
    <d v="2021-01-15T00:00:00"/>
    <n v="2020"/>
    <x v="1"/>
    <s v="Arts &amp; Letters, Cultural Literacy"/>
    <x v="1"/>
  </r>
  <r>
    <s v="DAFC"/>
    <x v="5"/>
    <s v="ENG-260"/>
    <d v="2021-01-15T00:00:00"/>
    <n v="2020"/>
    <x v="1"/>
    <s v="Arts &amp; Letters"/>
    <x v="1"/>
  </r>
  <r>
    <s v="DAFC"/>
    <x v="5"/>
    <s v="WR-140"/>
    <d v="2021-01-15T00:00:00"/>
    <n v="2020"/>
    <x v="1"/>
    <m/>
    <x v="1"/>
  </r>
  <r>
    <s v="DAFC"/>
    <x v="5"/>
    <s v="WR-240"/>
    <d v="2021-01-29T00:00:00"/>
    <n v="2020"/>
    <x v="1"/>
    <s v="Arts &amp; Letters"/>
    <x v="1"/>
  </r>
  <r>
    <s v="DAFC"/>
    <x v="5"/>
    <s v="WR-241"/>
    <d v="2021-01-29T00:00:00"/>
    <n v="2020"/>
    <x v="1"/>
    <s v="Arts &amp; Letters, Cultural Literacy"/>
    <x v="1"/>
  </r>
  <r>
    <s v="DAFC"/>
    <x v="5"/>
    <s v="WR-242"/>
    <d v="2020-11-20T00:00:00"/>
    <n v="2020"/>
    <x v="1"/>
    <s v="Arts &amp; Letters"/>
    <x v="1"/>
  </r>
  <r>
    <s v="DAFC"/>
    <x v="5"/>
    <s v="WR-244"/>
    <d v="2021-01-29T00:00:00"/>
    <n v="2020"/>
    <x v="1"/>
    <s v="Arts &amp; Letters, Cultural Literacy"/>
    <x v="1"/>
  </r>
  <r>
    <s v="DAFC"/>
    <x v="5"/>
    <s v="WR-245"/>
    <d v="2021-01-29T00:00:00"/>
    <n v="2020"/>
    <x v="1"/>
    <s v="Arts &amp; Letters"/>
    <x v="1"/>
  </r>
  <r>
    <s v="DAFC"/>
    <x v="5"/>
    <s v="WR-265"/>
    <d v="2021-01-29T00:00:00"/>
    <n v="2020"/>
    <x v="1"/>
    <s v="Arts &amp; Letters"/>
    <x v="1"/>
  </r>
  <r>
    <s v="DAFC"/>
    <x v="5"/>
    <s v="WR-270"/>
    <d v="2021-01-29T00:00:00"/>
    <n v="2020"/>
    <x v="1"/>
    <s v="Arts &amp; Letters"/>
    <x v="1"/>
  </r>
  <r>
    <s v="DAFC"/>
    <x v="5"/>
    <s v="WRD-090"/>
    <d v="2020-10-16T00:00:00"/>
    <n v="2020"/>
    <x v="1"/>
    <m/>
    <x v="1"/>
  </r>
  <r>
    <s v="DAFC"/>
    <x v="5"/>
    <s v="WRD-098"/>
    <d v="2020-10-16T00:00:00"/>
    <n v="2020"/>
    <x v="1"/>
    <m/>
    <x v="1"/>
  </r>
  <r>
    <s v="DASC"/>
    <x v="16"/>
    <s v="ENGR-115"/>
    <d v="2020-11-20T00:00:00"/>
    <n v="2020"/>
    <x v="1"/>
    <m/>
    <x v="1"/>
  </r>
  <r>
    <s v="DAFC"/>
    <x v="17"/>
    <s v="CWE-181"/>
    <d v="2017-10-20T00:00:00"/>
    <n v="2017"/>
    <x v="0"/>
    <m/>
    <x v="1"/>
  </r>
  <r>
    <s v="DAFC"/>
    <x v="1"/>
    <s v="HPE-295"/>
    <d v="2020-12-04T00:00:00"/>
    <n v="2020"/>
    <x v="1"/>
    <m/>
    <x v="1"/>
  </r>
  <r>
    <s v="DAFC"/>
    <x v="1"/>
    <s v="PE-260"/>
    <d v="2020-12-04T00:00:00"/>
    <n v="2020"/>
    <x v="1"/>
    <m/>
    <x v="1"/>
  </r>
  <r>
    <s v="DAFC"/>
    <x v="1"/>
    <s v="PE-294"/>
    <d v="2021-01-15T00:00:00"/>
    <n v="2020"/>
    <x v="1"/>
    <m/>
    <x v="1"/>
  </r>
  <r>
    <s v="DASC"/>
    <x v="18"/>
    <s v="HOR-122"/>
    <d v="2021-01-29T00:00:00"/>
    <n v="2020"/>
    <x v="1"/>
    <m/>
    <x v="1"/>
  </r>
  <r>
    <s v="DASC"/>
    <x v="18"/>
    <s v="HOR-123"/>
    <d v="2021-01-29T00:00:00"/>
    <n v="2020"/>
    <x v="1"/>
    <m/>
    <x v="1"/>
  </r>
  <r>
    <s v="DASC"/>
    <x v="18"/>
    <s v="HOR-135"/>
    <d v="2020-11-06T00:00:00"/>
    <n v="2020"/>
    <x v="1"/>
    <m/>
    <x v="1"/>
  </r>
  <r>
    <s v="DASC"/>
    <x v="18"/>
    <s v="HOR-136"/>
    <d v="2020-11-06T00:00:00"/>
    <n v="2020"/>
    <x v="1"/>
    <m/>
    <x v="1"/>
  </r>
  <r>
    <s v="DASC"/>
    <x v="18"/>
    <s v="HOR-142"/>
    <d v="2018-12-07T00:00:00"/>
    <n v="2018"/>
    <x v="0"/>
    <m/>
    <x v="1"/>
  </r>
  <r>
    <s v="DASC"/>
    <x v="18"/>
    <s v="HOR-143"/>
    <d v="2018-12-07T00:00:00"/>
    <n v="2018"/>
    <x v="0"/>
    <m/>
    <x v="1"/>
  </r>
  <r>
    <s v="DASC"/>
    <x v="18"/>
    <s v="HOR-216"/>
    <d v="2019-01-18T00:00:00"/>
    <n v="2018"/>
    <x v="0"/>
    <m/>
    <x v="1"/>
  </r>
  <r>
    <s v="DASC"/>
    <x v="18"/>
    <s v="HOR-224"/>
    <d v="2018-11-16T00:00:00"/>
    <n v="2018"/>
    <x v="0"/>
    <m/>
    <x v="1"/>
  </r>
  <r>
    <s v="DASC"/>
    <x v="18"/>
    <s v="HOR-229"/>
    <d v="2019-01-18T00:00:00"/>
    <n v="2018"/>
    <x v="0"/>
    <m/>
    <x v="1"/>
  </r>
  <r>
    <s v="DASC"/>
    <x v="18"/>
    <s v="HOR-230L"/>
    <d v="2020-11-06T00:00:00"/>
    <n v="2020"/>
    <x v="1"/>
    <m/>
    <x v="1"/>
  </r>
  <r>
    <s v="DASC"/>
    <x v="18"/>
    <s v="HOR-231"/>
    <d v="2018-01-19T00:00:00"/>
    <n v="2017"/>
    <x v="0"/>
    <m/>
    <x v="1"/>
  </r>
  <r>
    <s v="DASC"/>
    <x v="18"/>
    <s v="HOR-232"/>
    <d v="2021-06-04T00:00:00"/>
    <n v="2020"/>
    <x v="1"/>
    <m/>
    <x v="1"/>
  </r>
  <r>
    <s v="DASC"/>
    <x v="18"/>
    <s v="HOR-234"/>
    <d v="2021-01-29T00:00:00"/>
    <n v="2020"/>
    <x v="1"/>
    <m/>
    <x v="1"/>
  </r>
  <r>
    <s v="DASC"/>
    <x v="18"/>
    <s v="HOR-239"/>
    <d v="2018-01-19T00:00:00"/>
    <n v="2017"/>
    <x v="0"/>
    <m/>
    <x v="1"/>
  </r>
  <r>
    <s v="DASC"/>
    <x v="18"/>
    <s v="HOR-244"/>
    <d v="2021-01-29T00:00:00"/>
    <n v="2020"/>
    <x v="1"/>
    <m/>
    <x v="1"/>
  </r>
  <r>
    <s v="DASC"/>
    <x v="18"/>
    <s v="HOR-262"/>
    <d v="2018-01-19T00:00:00"/>
    <n v="2017"/>
    <x v="0"/>
    <m/>
    <x v="1"/>
  </r>
  <r>
    <s v="DASC"/>
    <x v="18"/>
    <s v="HOR-264"/>
    <d v="2018-01-19T00:00:00"/>
    <n v="2017"/>
    <x v="0"/>
    <m/>
    <x v="1"/>
  </r>
  <r>
    <s v="DASC"/>
    <x v="18"/>
    <s v="HOR-290"/>
    <d v="2017-10-20T00:00:00"/>
    <n v="2017"/>
    <x v="0"/>
    <m/>
    <x v="1"/>
  </r>
  <r>
    <s v="DTPS"/>
    <x v="6"/>
    <s v="CDT-103"/>
    <d v="2019-02-01T00:00:00"/>
    <n v="2018"/>
    <x v="0"/>
    <m/>
    <x v="1"/>
  </r>
  <r>
    <s v="DTPS"/>
    <x v="6"/>
    <s v="EET-113"/>
    <d v="2019-12-06T00:00:00"/>
    <n v="2019"/>
    <x v="0"/>
    <m/>
    <x v="1"/>
  </r>
  <r>
    <s v="DTPS"/>
    <x v="6"/>
    <s v="EET-114"/>
    <d v="2019-12-06T00:00:00"/>
    <n v="2019"/>
    <x v="0"/>
    <m/>
    <x v="1"/>
  </r>
  <r>
    <s v="DTPS"/>
    <x v="6"/>
    <s v="EET-127"/>
    <d v="2019-12-06T00:00:00"/>
    <n v="2019"/>
    <x v="0"/>
    <m/>
    <x v="1"/>
  </r>
  <r>
    <s v="DTPS"/>
    <x v="6"/>
    <s v="EET-137"/>
    <d v="2019-12-06T00:00:00"/>
    <n v="2019"/>
    <x v="0"/>
    <m/>
    <x v="1"/>
  </r>
  <r>
    <s v="DTPS"/>
    <x v="6"/>
    <s v="EET-139"/>
    <d v="2020-05-01T00:00:00"/>
    <n v="2019"/>
    <x v="0"/>
    <m/>
    <x v="1"/>
  </r>
  <r>
    <s v="DTPS"/>
    <x v="6"/>
    <s v="EET-141"/>
    <d v="2019-12-06T00:00:00"/>
    <n v="2019"/>
    <x v="0"/>
    <m/>
    <x v="1"/>
  </r>
  <r>
    <s v="DTPS"/>
    <x v="6"/>
    <s v="EET-142"/>
    <d v="2019-12-06T00:00:00"/>
    <n v="2019"/>
    <x v="0"/>
    <m/>
    <x v="1"/>
  </r>
  <r>
    <s v="DTPS"/>
    <x v="6"/>
    <s v="EET-157"/>
    <d v="2019-12-06T00:00:00"/>
    <n v="2019"/>
    <x v="0"/>
    <m/>
    <x v="1"/>
  </r>
  <r>
    <s v="DTPS"/>
    <x v="6"/>
    <s v="EET-215"/>
    <d v="2019-12-06T00:00:00"/>
    <n v="2019"/>
    <x v="0"/>
    <m/>
    <x v="1"/>
  </r>
  <r>
    <s v="DTPS"/>
    <x v="6"/>
    <s v="EET-227"/>
    <d v="2019-12-06T00:00:00"/>
    <n v="2019"/>
    <x v="0"/>
    <m/>
    <x v="1"/>
  </r>
  <r>
    <s v="DTPS"/>
    <x v="6"/>
    <s v="EET-233"/>
    <d v="2019-12-06T00:00:00"/>
    <n v="2019"/>
    <x v="0"/>
    <m/>
    <x v="1"/>
  </r>
  <r>
    <s v="DTPS"/>
    <x v="6"/>
    <s v="EET-234"/>
    <d v="2019-12-06T00:00:00"/>
    <n v="2019"/>
    <x v="0"/>
    <m/>
    <x v="1"/>
  </r>
  <r>
    <s v="DTPS"/>
    <x v="6"/>
    <s v="EET-250"/>
    <d v="2019-12-06T00:00:00"/>
    <n v="2019"/>
    <x v="0"/>
    <m/>
    <x v="1"/>
  </r>
  <r>
    <s v="DTPS"/>
    <x v="6"/>
    <s v="EET-254"/>
    <d v="2019-12-06T00:00:00"/>
    <n v="2019"/>
    <x v="0"/>
    <m/>
    <x v="1"/>
  </r>
  <r>
    <s v="DTPS"/>
    <x v="6"/>
    <s v="EET-257"/>
    <d v="2019-12-06T00:00:00"/>
    <n v="2019"/>
    <x v="0"/>
    <m/>
    <x v="1"/>
  </r>
  <r>
    <s v="DTPS"/>
    <x v="6"/>
    <s v="GBC-101"/>
    <d v="2017-02-10T00:00:00"/>
    <n v="2016"/>
    <x v="2"/>
    <m/>
    <x v="1"/>
  </r>
  <r>
    <s v="DTPS"/>
    <x v="6"/>
    <s v="IMT-120"/>
    <d v="2021-01-15T00:00:00"/>
    <n v="2020"/>
    <x v="1"/>
    <m/>
    <x v="1"/>
  </r>
  <r>
    <s v="DTPS"/>
    <x v="6"/>
    <s v="MET-112"/>
    <d v="2011-06-01T00:00:00"/>
    <n v="2010"/>
    <x v="2"/>
    <m/>
    <x v="1"/>
  </r>
  <r>
    <s v="DTPS"/>
    <x v="6"/>
    <s v="MFG-104"/>
    <d v="2021-04-16T00:00:00"/>
    <n v="2020"/>
    <x v="1"/>
    <m/>
    <x v="1"/>
  </r>
  <r>
    <s v="DTPS"/>
    <x v="6"/>
    <s v="MFG-106"/>
    <d v="2021-04-16T00:00:00"/>
    <n v="2020"/>
    <x v="1"/>
    <m/>
    <x v="1"/>
  </r>
  <r>
    <s v="DTPS"/>
    <x v="6"/>
    <s v="MFG-107"/>
    <d v="2018-11-16T00:00:00"/>
    <n v="2018"/>
    <x v="0"/>
    <m/>
    <x v="1"/>
  </r>
  <r>
    <s v="DTPS"/>
    <x v="6"/>
    <s v="MFG-109"/>
    <d v="2020-05-01T00:00:00"/>
    <n v="2019"/>
    <x v="0"/>
    <m/>
    <x v="1"/>
  </r>
  <r>
    <s v="DTPS"/>
    <x v="6"/>
    <s v="MFG-110"/>
    <d v="2011-06-01T00:00:00"/>
    <n v="2010"/>
    <x v="2"/>
    <m/>
    <x v="1"/>
  </r>
  <r>
    <s v="DTPS"/>
    <x v="6"/>
    <s v="MFG-130"/>
    <d v="2017-06-02T00:00:00"/>
    <n v="2016"/>
    <x v="2"/>
    <m/>
    <x v="1"/>
  </r>
  <r>
    <s v="DTPS"/>
    <x v="6"/>
    <s v="MFG-131"/>
    <d v="2016-12-02T00:00:00"/>
    <n v="2016"/>
    <x v="2"/>
    <m/>
    <x v="1"/>
  </r>
  <r>
    <s v="DTPS"/>
    <x v="6"/>
    <s v="MFG-132"/>
    <d v="2016-12-02T00:00:00"/>
    <n v="2016"/>
    <x v="2"/>
    <m/>
    <x v="1"/>
  </r>
  <r>
    <s v="DTPS"/>
    <x v="6"/>
    <s v="MFG-140"/>
    <d v="2011-06-01T00:00:00"/>
    <n v="2010"/>
    <x v="2"/>
    <m/>
    <x v="1"/>
  </r>
  <r>
    <s v="DTPS"/>
    <x v="6"/>
    <s v="MFG-218"/>
    <d v="2021-03-05T00:00:00"/>
    <n v="2020"/>
    <x v="1"/>
    <m/>
    <x v="1"/>
  </r>
  <r>
    <s v="DTPS"/>
    <x v="6"/>
    <s v="MFG-271"/>
    <d v="2014-02-21T00:00:00"/>
    <n v="2013"/>
    <x v="2"/>
    <m/>
    <x v="1"/>
  </r>
  <r>
    <s v="DTPS"/>
    <x v="6"/>
    <s v="MFG-272"/>
    <d v="2014-02-21T00:00:00"/>
    <n v="2013"/>
    <x v="2"/>
    <m/>
    <x v="1"/>
  </r>
  <r>
    <s v="DTPS"/>
    <x v="6"/>
    <s v="MFG-273"/>
    <d v="2018-10-05T00:00:00"/>
    <n v="2018"/>
    <x v="0"/>
    <m/>
    <x v="1"/>
  </r>
  <r>
    <s v="DTPS"/>
    <x v="6"/>
    <s v="MTT-122"/>
    <d v="2021-03-05T00:00:00"/>
    <n v="2020"/>
    <x v="1"/>
    <m/>
    <x v="1"/>
  </r>
  <r>
    <s v="DTPS"/>
    <x v="6"/>
    <s v="MTT-269"/>
    <d v="2021-03-05T00:00:00"/>
    <n v="2020"/>
    <x v="1"/>
    <m/>
    <x v="1"/>
  </r>
  <r>
    <s v="DTPS"/>
    <x v="6"/>
    <s v="RET-209"/>
    <d v="2015-12-04T00:00:00"/>
    <n v="2015"/>
    <x v="2"/>
    <m/>
    <x v="1"/>
  </r>
  <r>
    <s v="DTPS"/>
    <x v="6"/>
    <s v="RET-211"/>
    <d v="2018-05-18T00:00:00"/>
    <n v="2017"/>
    <x v="0"/>
    <m/>
    <x v="1"/>
  </r>
  <r>
    <s v="DTPS"/>
    <x v="6"/>
    <s v="RET-213"/>
    <d v="2018-05-18T00:00:00"/>
    <n v="2017"/>
    <x v="0"/>
    <m/>
    <x v="1"/>
  </r>
  <r>
    <s v="DTPS"/>
    <x v="6"/>
    <s v="RET-215"/>
    <d v="2018-05-18T00:00:00"/>
    <n v="2017"/>
    <x v="0"/>
    <m/>
    <x v="1"/>
  </r>
  <r>
    <s v="DTPS"/>
    <x v="6"/>
    <s v="RET-217"/>
    <d v="2018-05-18T00:00:00"/>
    <n v="2017"/>
    <x v="0"/>
    <m/>
    <x v="1"/>
  </r>
  <r>
    <s v="DTPS"/>
    <x v="6"/>
    <s v="RET-240"/>
    <d v="2018-03-16T00:00:00"/>
    <n v="2017"/>
    <x v="0"/>
    <m/>
    <x v="1"/>
  </r>
  <r>
    <s v="DTPS"/>
    <x v="6"/>
    <s v="SM-136"/>
    <d v="2018-10-05T00:00:00"/>
    <n v="2018"/>
    <x v="0"/>
    <m/>
    <x v="1"/>
  </r>
  <r>
    <s v="DTPS"/>
    <x v="6"/>
    <s v="SM-150"/>
    <d v="2020-11-06T00:00:00"/>
    <n v="2020"/>
    <x v="1"/>
    <m/>
    <x v="1"/>
  </r>
  <r>
    <s v="DTPS"/>
    <x v="6"/>
    <s v="SM-160"/>
    <d v="2018-12-07T00:00:00"/>
    <n v="2018"/>
    <x v="0"/>
    <m/>
    <x v="1"/>
  </r>
  <r>
    <s v="DTPS"/>
    <x v="6"/>
    <s v="SM-170"/>
    <d v="2018-12-07T00:00:00"/>
    <n v="2018"/>
    <x v="0"/>
    <m/>
    <x v="1"/>
  </r>
  <r>
    <s v="DTPS"/>
    <x v="6"/>
    <s v="SM-229"/>
    <d v="2019-01-18T00:00:00"/>
    <n v="2018"/>
    <x v="0"/>
    <m/>
    <x v="1"/>
  </r>
  <r>
    <s v="DAFC"/>
    <x v="19"/>
    <s v="MTH-050ES"/>
    <d v="2021-01-29T00:00:00"/>
    <n v="2020"/>
    <x v="1"/>
    <m/>
    <x v="1"/>
  </r>
  <r>
    <s v="DAFC"/>
    <x v="19"/>
    <s v="MTH-256"/>
    <d v="2020-11-20T00:00:00"/>
    <n v="2020"/>
    <x v="1"/>
    <s v="Math"/>
    <x v="1"/>
  </r>
  <r>
    <s v="DASC"/>
    <x v="7"/>
    <s v="DMC-147"/>
    <d v="2021-06-04T00:00:00"/>
    <n v="2020"/>
    <x v="1"/>
    <m/>
    <x v="1"/>
  </r>
  <r>
    <s v="DASC"/>
    <x v="7"/>
    <s v="MUS-101"/>
    <d v="2021-05-21T00:00:00"/>
    <n v="2020"/>
    <x v="1"/>
    <m/>
    <x v="1"/>
  </r>
  <r>
    <s v="DASC"/>
    <x v="7"/>
    <s v="MUS-106"/>
    <d v="2021-05-21T00:00:00"/>
    <n v="2020"/>
    <x v="1"/>
    <m/>
    <x v="1"/>
  </r>
  <r>
    <s v="DASC"/>
    <x v="7"/>
    <s v="MUS-107"/>
    <d v="2021-06-04T00:00:00"/>
    <n v="2020"/>
    <x v="1"/>
    <m/>
    <x v="1"/>
  </r>
  <r>
    <s v="DASC"/>
    <x v="7"/>
    <s v="MUS-108"/>
    <d v="2021-06-04T00:00:00"/>
    <n v="2020"/>
    <x v="1"/>
    <m/>
    <x v="1"/>
  </r>
  <r>
    <s v="DASC"/>
    <x v="7"/>
    <s v="MUS-109"/>
    <d v="2021-06-04T00:00:00"/>
    <n v="2020"/>
    <x v="1"/>
    <m/>
    <x v="1"/>
  </r>
  <r>
    <s v="DASC"/>
    <x v="7"/>
    <s v="MUS-111L"/>
    <d v="2020-02-07T00:00:00"/>
    <n v="2019"/>
    <x v="0"/>
    <m/>
    <x v="1"/>
  </r>
  <r>
    <s v="DASC"/>
    <x v="7"/>
    <s v="MUS-112L"/>
    <d v="2020-02-07T00:00:00"/>
    <n v="2019"/>
    <x v="0"/>
    <m/>
    <x v="1"/>
  </r>
  <r>
    <s v="DASC"/>
    <x v="7"/>
    <s v="MUS-113L"/>
    <d v="2020-02-07T00:00:00"/>
    <n v="2019"/>
    <x v="0"/>
    <m/>
    <x v="1"/>
  </r>
  <r>
    <s v="DASC"/>
    <x v="7"/>
    <s v="MUS-114"/>
    <d v="2021-06-04T00:00:00"/>
    <n v="2020"/>
    <x v="1"/>
    <m/>
    <x v="1"/>
  </r>
  <r>
    <s v="DASC"/>
    <x v="7"/>
    <s v="MUS-115"/>
    <d v="2021-06-04T00:00:00"/>
    <n v="2020"/>
    <x v="1"/>
    <m/>
    <x v="1"/>
  </r>
  <r>
    <s v="DASC"/>
    <x v="7"/>
    <s v="MUS-116"/>
    <d v="2021-06-04T00:00:00"/>
    <n v="2020"/>
    <x v="1"/>
    <m/>
    <x v="1"/>
  </r>
  <r>
    <s v="DASC"/>
    <x v="7"/>
    <s v="MUS-127"/>
    <d v="2021-06-04T00:00:00"/>
    <n v="2020"/>
    <x v="1"/>
    <m/>
    <x v="1"/>
  </r>
  <r>
    <s v="DASC"/>
    <x v="7"/>
    <s v="MUS-137"/>
    <d v="2020-12-04T00:00:00"/>
    <n v="2020"/>
    <x v="1"/>
    <m/>
    <x v="1"/>
  </r>
  <r>
    <s v="DASC"/>
    <x v="7"/>
    <s v="MUS-138"/>
    <d v="2020-12-04T00:00:00"/>
    <n v="2020"/>
    <x v="1"/>
    <m/>
    <x v="1"/>
  </r>
  <r>
    <s v="DASC"/>
    <x v="7"/>
    <s v="MUS-141"/>
    <d v="2019-11-01T00:00:00"/>
    <n v="2019"/>
    <x v="0"/>
    <m/>
    <x v="1"/>
  </r>
  <r>
    <s v="DASC"/>
    <x v="7"/>
    <s v="MUS-142"/>
    <d v="2019-05-17T00:00:00"/>
    <n v="2018"/>
    <x v="0"/>
    <m/>
    <x v="1"/>
  </r>
  <r>
    <s v="DASC"/>
    <x v="7"/>
    <s v="MUS-143"/>
    <d v="2019-05-17T00:00:00"/>
    <n v="2018"/>
    <x v="0"/>
    <m/>
    <x v="1"/>
  </r>
  <r>
    <s v="DASC"/>
    <x v="7"/>
    <s v="MUS-144"/>
    <d v="2019-05-17T00:00:00"/>
    <n v="2018"/>
    <x v="0"/>
    <m/>
    <x v="1"/>
  </r>
  <r>
    <s v="DASC"/>
    <x v="7"/>
    <s v="MUS-147"/>
    <d v="2021-06-04T00:00:00"/>
    <n v="2020"/>
    <x v="1"/>
    <m/>
    <x v="1"/>
  </r>
  <r>
    <s v="DASC"/>
    <x v="7"/>
    <s v="MUS-148"/>
    <d v="2021-05-21T00:00:00"/>
    <n v="2020"/>
    <x v="1"/>
    <m/>
    <x v="1"/>
  </r>
  <r>
    <s v="DASC"/>
    <x v="7"/>
    <s v="MUS-160"/>
    <d v="2021-03-05T00:00:00"/>
    <n v="2020"/>
    <x v="1"/>
    <m/>
    <x v="1"/>
  </r>
  <r>
    <s v="DASC"/>
    <x v="7"/>
    <s v="MUS-161"/>
    <d v="2021-06-04T00:00:00"/>
    <n v="2020"/>
    <x v="1"/>
    <m/>
    <x v="1"/>
  </r>
  <r>
    <s v="DASC"/>
    <x v="7"/>
    <s v="MUS-170"/>
    <d v="2020-03-06T00:00:00"/>
    <n v="2019"/>
    <x v="0"/>
    <m/>
    <x v="1"/>
  </r>
  <r>
    <s v="DASC"/>
    <x v="7"/>
    <s v="MUS-171"/>
    <d v="2018-10-19T00:00:00"/>
    <n v="2018"/>
    <x v="0"/>
    <m/>
    <x v="1"/>
  </r>
  <r>
    <s v="DASC"/>
    <x v="7"/>
    <s v="MUS-205"/>
    <d v="2019-11-01T00:00:00"/>
    <n v="2019"/>
    <x v="0"/>
    <s v="Arts &amp; Letters"/>
    <x v="1"/>
  </r>
  <r>
    <s v="DASC"/>
    <x v="7"/>
    <s v="MUS-206"/>
    <d v="2019-11-01T00:00:00"/>
    <n v="2019"/>
    <x v="0"/>
    <s v="Arts &amp; Letters, Cultural Literacy"/>
    <x v="1"/>
  </r>
  <r>
    <s v="DASC"/>
    <x v="7"/>
    <s v="MUS-211"/>
    <d v="2020-02-07T00:00:00"/>
    <n v="2019"/>
    <x v="0"/>
    <s v="Arts &amp; Letters"/>
    <x v="1"/>
  </r>
  <r>
    <s v="DASC"/>
    <x v="7"/>
    <s v="MUS-212"/>
    <d v="2020-02-07T00:00:00"/>
    <n v="2019"/>
    <x v="0"/>
    <s v="Arts &amp; Letters"/>
    <x v="1"/>
  </r>
  <r>
    <s v="DASC"/>
    <x v="7"/>
    <s v="MUS-213"/>
    <d v="2020-02-07T00:00:00"/>
    <n v="2019"/>
    <x v="0"/>
    <s v="Arts &amp; Letters"/>
    <x v="1"/>
  </r>
  <r>
    <s v="DASC"/>
    <x v="7"/>
    <s v="MUS-214"/>
    <d v="2021-05-21T00:00:00"/>
    <n v="2020"/>
    <x v="1"/>
    <m/>
    <x v="1"/>
  </r>
  <r>
    <s v="DASC"/>
    <x v="7"/>
    <s v="MUS-215"/>
    <d v="2021-05-21T00:00:00"/>
    <n v="2020"/>
    <x v="1"/>
    <m/>
    <x v="1"/>
  </r>
  <r>
    <s v="DASC"/>
    <x v="7"/>
    <s v="MUS-216"/>
    <d v="2021-05-21T00:00:00"/>
    <n v="2020"/>
    <x v="1"/>
    <m/>
    <x v="1"/>
  </r>
  <r>
    <s v="DASC"/>
    <x v="7"/>
    <s v="MUS-224"/>
    <d v="2021-06-04T00:00:00"/>
    <n v="2020"/>
    <x v="1"/>
    <m/>
    <x v="1"/>
  </r>
  <r>
    <s v="DASC"/>
    <x v="7"/>
    <s v="MUS-225"/>
    <d v="2021-06-04T00:00:00"/>
    <n v="2020"/>
    <x v="1"/>
    <m/>
    <x v="1"/>
  </r>
  <r>
    <s v="DASC"/>
    <x v="7"/>
    <s v="MUS-226"/>
    <d v="2021-06-04T00:00:00"/>
    <n v="2020"/>
    <x v="1"/>
    <m/>
    <x v="1"/>
  </r>
  <r>
    <s v="DASC"/>
    <x v="7"/>
    <s v="MUS-280"/>
    <d v="2021-06-04T00:00:00"/>
    <n v="2020"/>
    <x v="1"/>
    <m/>
    <x v="1"/>
  </r>
  <r>
    <s v="DASC"/>
    <x v="20"/>
    <s v="BI-101"/>
    <d v="2019-01-18T00:00:00"/>
    <n v="2018"/>
    <x v="0"/>
    <s v="Science/Math/Computer Science"/>
    <x v="1"/>
  </r>
  <r>
    <s v="DASC"/>
    <x v="20"/>
    <s v="BI-102"/>
    <d v="2019-01-18T00:00:00"/>
    <n v="2018"/>
    <x v="0"/>
    <s v="Science/Math/Computer Science"/>
    <x v="1"/>
  </r>
  <r>
    <s v="DASC"/>
    <x v="20"/>
    <s v="BI-103"/>
    <d v="2019-01-18T00:00:00"/>
    <n v="2018"/>
    <x v="0"/>
    <s v="Science/Math/Computer Science"/>
    <x v="1"/>
  </r>
  <r>
    <s v="DASC"/>
    <x v="20"/>
    <s v="BI-165D"/>
    <d v="2020-05-01T00:00:00"/>
    <n v="2019"/>
    <x v="0"/>
    <s v="Science/Math/Computer Science"/>
    <x v="1"/>
  </r>
  <r>
    <s v="DASC"/>
    <x v="20"/>
    <s v="CH-114"/>
    <d v="2018-06-01T00:00:00"/>
    <n v="2017"/>
    <x v="0"/>
    <s v="Science/Math/Computer Science"/>
    <x v="1"/>
  </r>
  <r>
    <s v="DASC"/>
    <x v="20"/>
    <s v="CH-241"/>
    <d v="2011-06-01T00:00:00"/>
    <n v="2010"/>
    <x v="2"/>
    <m/>
    <x v="1"/>
  </r>
  <r>
    <s v="DASC"/>
    <x v="20"/>
    <s v="CH-242"/>
    <d v="2019-03-15T00:00:00"/>
    <n v="2018"/>
    <x v="0"/>
    <m/>
    <x v="1"/>
  </r>
  <r>
    <s v="DASC"/>
    <x v="20"/>
    <s v="CH-243"/>
    <d v="2011-06-01T00:00:00"/>
    <n v="2010"/>
    <x v="2"/>
    <m/>
    <x v="1"/>
  </r>
  <r>
    <s v="DASC"/>
    <x v="20"/>
    <s v="G-145"/>
    <d v="2021-05-21T00:00:00"/>
    <n v="2020"/>
    <x v="1"/>
    <m/>
    <x v="1"/>
  </r>
  <r>
    <s v="DASC"/>
    <x v="20"/>
    <s v="GS-104"/>
    <d v="2020-01-24T00:00:00"/>
    <n v="2019"/>
    <x v="0"/>
    <s v="Science/Math/Computer Science"/>
    <x v="1"/>
  </r>
  <r>
    <s v="DASC"/>
    <x v="20"/>
    <s v="GS-105"/>
    <d v="2020-01-24T00:00:00"/>
    <n v="2019"/>
    <x v="0"/>
    <s v="Science/Math/Computer Science"/>
    <x v="1"/>
  </r>
  <r>
    <s v="DASC"/>
    <x v="20"/>
    <s v="GS-106"/>
    <d v="2020-01-24T00:00:00"/>
    <n v="2019"/>
    <x v="0"/>
    <s v="Science/Math/Computer Science"/>
    <x v="1"/>
  </r>
  <r>
    <s v="DASC"/>
    <x v="20"/>
    <s v="GS-107"/>
    <d v="2020-01-24T00:00:00"/>
    <n v="2019"/>
    <x v="0"/>
    <s v="Science/Math/Computer Science"/>
    <x v="1"/>
  </r>
  <r>
    <s v="DASC"/>
    <x v="20"/>
    <s v="PH-121"/>
    <d v="2020-01-24T00:00:00"/>
    <n v="2019"/>
    <x v="0"/>
    <s v="Science/Math/Computer Science"/>
    <x v="1"/>
  </r>
  <r>
    <s v="DASC"/>
    <x v="20"/>
    <s v="PH-150"/>
    <d v="2019-12-06T00:00:00"/>
    <n v="2019"/>
    <x v="0"/>
    <m/>
    <x v="1"/>
  </r>
  <r>
    <s v="DASC"/>
    <x v="20"/>
    <s v="PH-201"/>
    <d v="2021-03-05T00:00:00"/>
    <n v="2020"/>
    <x v="1"/>
    <s v="Science/Math/Computer Science"/>
    <x v="1"/>
  </r>
  <r>
    <s v="DASC"/>
    <x v="20"/>
    <s v="PH-202"/>
    <d v="2021-03-05T00:00:00"/>
    <n v="2020"/>
    <x v="1"/>
    <s v="Science/Math/Computer Science"/>
    <x v="1"/>
  </r>
  <r>
    <s v="DASC"/>
    <x v="20"/>
    <s v="PH-203"/>
    <d v="2021-03-05T00:00:00"/>
    <n v="2020"/>
    <x v="1"/>
    <s v="Science/Math/Computer Science"/>
    <x v="1"/>
  </r>
  <r>
    <s v="DASC"/>
    <x v="20"/>
    <s v="PH-211"/>
    <d v="2021-03-05T00:00:00"/>
    <n v="2020"/>
    <x v="1"/>
    <s v="Science/Math/Computer Science"/>
    <x v="1"/>
  </r>
  <r>
    <s v="DASC"/>
    <x v="20"/>
    <s v="PH-212"/>
    <d v="2021-03-05T00:00:00"/>
    <n v="2020"/>
    <x v="1"/>
    <s v="Science/Math/Computer Science"/>
    <x v="1"/>
  </r>
  <r>
    <s v="DASC"/>
    <x v="20"/>
    <s v="PH-213"/>
    <d v="2021-03-05T00:00:00"/>
    <n v="2020"/>
    <x v="1"/>
    <s v="Science/Math/Computer Science"/>
    <x v="1"/>
  </r>
  <r>
    <s v="DASC"/>
    <x v="0"/>
    <s v="ANT-102"/>
    <d v="2020-03-06T00:00:00"/>
    <n v="2019"/>
    <x v="0"/>
    <s v="Social Science, Cultural Literacy"/>
    <x v="1"/>
  </r>
  <r>
    <s v="DASC"/>
    <x v="0"/>
    <s v="ANT-103"/>
    <d v="2020-01-24T00:00:00"/>
    <n v="2019"/>
    <x v="0"/>
    <s v="Social Science, Cultural Literacy"/>
    <x v="1"/>
  </r>
  <r>
    <s v="DASC"/>
    <x v="0"/>
    <s v="ANT-280"/>
    <d v="2020-01-24T00:00:00"/>
    <n v="2019"/>
    <x v="0"/>
    <m/>
    <x v="1"/>
  </r>
  <r>
    <s v="DASC"/>
    <x v="0"/>
    <s v="GEO-110"/>
    <d v="2020-01-24T00:00:00"/>
    <n v="2019"/>
    <x v="0"/>
    <s v="Social Science, Cultural Literacy"/>
    <x v="1"/>
  </r>
  <r>
    <s v="DASC"/>
    <x v="0"/>
    <s v="GEO-130"/>
    <d v="2020-01-24T00:00:00"/>
    <n v="2019"/>
    <x v="0"/>
    <s v="Social Science, Cultural Literacy"/>
    <x v="1"/>
  </r>
  <r>
    <s v="DASC"/>
    <x v="0"/>
    <s v="HST-101"/>
    <d v="2020-01-24T00:00:00"/>
    <n v="2019"/>
    <x v="0"/>
    <s v="Social Science, Cultural Literacy"/>
    <x v="1"/>
  </r>
  <r>
    <s v="DASC"/>
    <x v="0"/>
    <s v="HST-102"/>
    <d v="2020-01-24T00:00:00"/>
    <n v="2019"/>
    <x v="0"/>
    <s v="Social Science, Cultural Literacy"/>
    <x v="1"/>
  </r>
  <r>
    <s v="DASC"/>
    <x v="0"/>
    <s v="HST-131"/>
    <d v="2021-02-05T00:00:00"/>
    <n v="2020"/>
    <x v="1"/>
    <s v="Social Science, Cultural Literacy"/>
    <x v="1"/>
  </r>
  <r>
    <s v="DASC"/>
    <x v="0"/>
    <s v="HST-132"/>
    <d v="2021-02-05T00:00:00"/>
    <n v="2020"/>
    <x v="1"/>
    <s v="Social Science, Cultural Literacy"/>
    <x v="1"/>
  </r>
  <r>
    <s v="DASC"/>
    <x v="0"/>
    <s v="PHL-101"/>
    <d v="2019-01-18T00:00:00"/>
    <n v="2018"/>
    <x v="0"/>
    <s v="Arts &amp; Letters, Cultural Literacy"/>
    <x v="1"/>
  </r>
  <r>
    <s v="DASC"/>
    <x v="0"/>
    <s v="PHL-102"/>
    <d v="2019-01-18T00:00:00"/>
    <n v="2018"/>
    <x v="0"/>
    <s v="Arts &amp; Letters, Cultural Literacy"/>
    <x v="1"/>
  </r>
  <r>
    <s v="DASC"/>
    <x v="0"/>
    <s v="PHL-103"/>
    <d v="2019-01-18T00:00:00"/>
    <n v="2018"/>
    <x v="0"/>
    <s v="Arts &amp; Letters, Cultural Literacy"/>
    <x v="1"/>
  </r>
  <r>
    <s v="DASC"/>
    <x v="0"/>
    <s v="PHL-205"/>
    <d v="2019-01-18T00:00:00"/>
    <n v="2018"/>
    <x v="0"/>
    <s v="Arts &amp; Letters, Cultural Literacy"/>
    <x v="1"/>
  </r>
  <r>
    <s v="DASC"/>
    <x v="0"/>
    <s v="PS-201"/>
    <d v="2020-01-24T00:00:00"/>
    <n v="2019"/>
    <x v="0"/>
    <s v="Social Science"/>
    <x v="1"/>
  </r>
  <r>
    <s v="DASC"/>
    <x v="0"/>
    <s v="PS-203"/>
    <d v="2020-01-24T00:00:00"/>
    <n v="2019"/>
    <x v="0"/>
    <s v="Social Science"/>
    <x v="1"/>
  </r>
  <r>
    <s v="DASC"/>
    <x v="0"/>
    <s v="R-204"/>
    <d v="2020-05-01T00:00:00"/>
    <n v="2019"/>
    <x v="0"/>
    <s v="Arts &amp; Letters, Cultural Literacy"/>
    <x v="1"/>
  </r>
  <r>
    <s v="DASC"/>
    <x v="0"/>
    <s v="R-211"/>
    <d v="2020-03-06T00:00:00"/>
    <n v="2019"/>
    <x v="0"/>
    <s v="Arts &amp; Letters, Cultural Literacy"/>
    <x v="1"/>
  </r>
  <r>
    <s v="DASC"/>
    <x v="0"/>
    <s v="R-212"/>
    <d v="2020-03-06T00:00:00"/>
    <n v="2019"/>
    <x v="0"/>
    <s v="Arts &amp; Letters, Cultural Literacy"/>
    <x v="1"/>
  </r>
  <r>
    <s v="DASC"/>
    <x v="0"/>
    <s v="WS-101"/>
    <d v="2020-01-24T00:00:00"/>
    <n v="2019"/>
    <x v="0"/>
    <s v="Arts &amp; Letters, Social Science, Cultural Literacy"/>
    <x v="1"/>
  </r>
  <r>
    <s v="DTPS"/>
    <x v="8"/>
    <s v="FRP-101"/>
    <d v="2020-11-06T00:00:00"/>
    <n v="2020"/>
    <x v="1"/>
    <m/>
    <x v="1"/>
  </r>
  <r>
    <s v="DTPS"/>
    <x v="8"/>
    <s v="FRP-102"/>
    <d v="2020-11-06T00:00:00"/>
    <n v="2020"/>
    <x v="1"/>
    <m/>
    <x v="1"/>
  </r>
  <r>
    <s v="DTPS"/>
    <x v="8"/>
    <s v="FRP-243"/>
    <d v="2020-02-07T00:00:00"/>
    <n v="2019"/>
    <x v="0"/>
    <m/>
    <x v="1"/>
  </r>
  <r>
    <s v="DTPS"/>
    <x v="8"/>
    <s v="FST-214"/>
    <d v="2019-12-06T00:00:00"/>
    <n v="2019"/>
    <x v="0"/>
    <m/>
    <x v="1"/>
  </r>
  <r>
    <s v="DASC"/>
    <x v="9"/>
    <s v="FR-101"/>
    <d v="2019-02-01T00:00:00"/>
    <n v="2018"/>
    <x v="0"/>
    <m/>
    <x v="1"/>
  </r>
  <r>
    <s v="DASC"/>
    <x v="9"/>
    <s v="FR-103"/>
    <d v="2021-01-29T00:00:00"/>
    <n v="2020"/>
    <x v="1"/>
    <m/>
    <x v="1"/>
  </r>
  <r>
    <s v="DASC"/>
    <x v="9"/>
    <s v="FR-201"/>
    <d v="2020-12-04T00:00:00"/>
    <n v="2020"/>
    <x v="1"/>
    <s v="Arts &amp; Letters, Cultural Literacy"/>
    <x v="1"/>
  </r>
  <r>
    <s v="DASC"/>
    <x v="9"/>
    <s v="FR-202"/>
    <d v="2020-12-04T00:00:00"/>
    <n v="2020"/>
    <x v="1"/>
    <s v="Arts &amp; Letters, Cultural Literacy"/>
    <x v="1"/>
  </r>
  <r>
    <s v="DASC"/>
    <x v="9"/>
    <s v="FR-203"/>
    <d v="2019-02-01T00:00:00"/>
    <n v="2018"/>
    <x v="0"/>
    <s v="Arts &amp; Letters, Cultural Literacy"/>
    <x v="1"/>
  </r>
  <r>
    <s v="DASC"/>
    <x v="9"/>
    <s v="SPN-201"/>
    <d v="2020-01-24T00:00:00"/>
    <n v="2019"/>
    <x v="0"/>
    <s v="Arts &amp; Letters, Cultural Literacy"/>
    <x v="1"/>
  </r>
  <r>
    <s v="DASC"/>
    <x v="9"/>
    <s v="SPN-202"/>
    <d v="2020-01-24T00:00:00"/>
    <n v="2019"/>
    <x v="0"/>
    <s v="Arts &amp; Letters, Cultural Literacy"/>
    <x v="1"/>
  </r>
  <r>
    <s v="DASC"/>
    <x v="9"/>
    <s v="SPN-203"/>
    <d v="2020-01-24T00:00:00"/>
    <n v="2019"/>
    <x v="0"/>
    <s v="Arts &amp; Letters, Cultural Literacy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70B429-336A-4428-857F-78D31618EC40}" name="PivotTable4" cacheId="7" applyNumberFormats="0" applyBorderFormats="0" applyFontFormats="0" applyPatternFormats="0" applyAlignmentFormats="0" applyWidthHeightFormats="1" dataCaption="Values" updatedVersion="8" minRefreshableVersion="3" useAutoFormatting="1" colGrandTotals="0" itemPrintTitles="1" createdVersion="8" indent="0" outline="1" outlineData="1" multipleFieldFilters="0" rowHeaderCaption="Department">
  <location ref="J3:M26" firstHeaderRow="1" firstDataRow="2" firstDataCol="1" rowPageCount="1" colPageCount="1"/>
  <pivotFields count="8">
    <pivotField showAll="0"/>
    <pivotField axis="axisRow" showAll="0">
      <items count="26">
        <item x="11"/>
        <item x="12"/>
        <item m="1" x="23"/>
        <item x="13"/>
        <item x="14"/>
        <item x="10"/>
        <item x="15"/>
        <item x="2"/>
        <item x="3"/>
        <item x="4"/>
        <item x="5"/>
        <item x="16"/>
        <item x="17"/>
        <item x="1"/>
        <item x="18"/>
        <item m="1" x="24"/>
        <item x="6"/>
        <item x="7"/>
        <item x="20"/>
        <item x="0"/>
        <item x="8"/>
        <item x="9"/>
        <item m="1" x="21"/>
        <item m="1" x="22"/>
        <item x="19"/>
        <item t="default"/>
      </items>
    </pivotField>
    <pivotField dataField="1" showAll="0"/>
    <pivotField numFmtId="14" showAll="0"/>
    <pivotField showAll="0"/>
    <pivotField axis="axisCol" showAll="0">
      <items count="4">
        <item x="2"/>
        <item x="0"/>
        <item x="1"/>
        <item t="default"/>
      </items>
    </pivotField>
    <pivotField showAll="0"/>
    <pivotField axis="axisPage" multipleItemSelectionAllowed="1" showAll="0">
      <items count="4">
        <item h="1" x="0"/>
        <item x="1"/>
        <item h="1" m="1" x="2"/>
        <item t="default"/>
      </items>
    </pivotField>
  </pivotFields>
  <rowFields count="1">
    <field x="1"/>
  </rowFields>
  <rowItems count="22">
    <i>
      <x/>
    </i>
    <i>
      <x v="1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6"/>
    </i>
    <i>
      <x v="17"/>
    </i>
    <i>
      <x v="18"/>
    </i>
    <i>
      <x v="19"/>
    </i>
    <i>
      <x v="20"/>
    </i>
    <i>
      <x v="21"/>
    </i>
    <i>
      <x v="24"/>
    </i>
    <i t="grand">
      <x/>
    </i>
  </rowItems>
  <colFields count="1">
    <field x="5"/>
  </colFields>
  <colItems count="3">
    <i>
      <x/>
    </i>
    <i>
      <x v="1"/>
    </i>
    <i>
      <x v="2"/>
    </i>
  </colItems>
  <pageFields count="1">
    <pageField fld="7" hier="-1"/>
  </pageFields>
  <dataFields count="1">
    <dataField name="Count of Course" fld="2" subtotal="count" baseField="0" baseItem="0"/>
  </dataFields>
  <formats count="25">
    <format dxfId="69">
      <pivotArea type="origin" dataOnly="0" labelOnly="1" outline="0" fieldPosition="0"/>
    </format>
    <format dxfId="68">
      <pivotArea field="5" type="button" dataOnly="0" labelOnly="1" outline="0" axis="axisCol" fieldPosition="0"/>
    </format>
    <format dxfId="67">
      <pivotArea type="origin" dataOnly="0" labelOnly="1" outline="0" fieldPosition="0"/>
    </format>
    <format dxfId="66">
      <pivotArea field="5" type="button" dataOnly="0" labelOnly="1" outline="0" axis="axisCol" fieldPosition="0"/>
    </format>
    <format dxfId="65">
      <pivotArea outline="0" collapsedLevelsAreSubtotals="1" fieldPosition="0"/>
    </format>
    <format dxfId="64">
      <pivotArea field="1" type="button" dataOnly="0" labelOnly="1" outline="0" axis="axisRow" fieldPosition="0"/>
    </format>
    <format dxfId="63">
      <pivotArea dataOnly="0" labelOnly="1" fieldPosition="0">
        <references count="1">
          <reference field="1" count="21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62">
      <pivotArea dataOnly="0" labelOnly="1" grandRow="1" outline="0" fieldPosition="0"/>
    </format>
    <format dxfId="61">
      <pivotArea dataOnly="0" labelOnly="1" fieldPosition="0">
        <references count="1">
          <reference field="5" count="0"/>
        </references>
      </pivotArea>
    </format>
    <format dxfId="60">
      <pivotArea outline="0" collapsedLevelsAreSubtotals="1" fieldPosition="0"/>
    </format>
    <format dxfId="59">
      <pivotArea field="1" type="button" dataOnly="0" labelOnly="1" outline="0" axis="axisRow" fieldPosition="0"/>
    </format>
    <format dxfId="58">
      <pivotArea dataOnly="0" labelOnly="1" fieldPosition="0">
        <references count="1">
          <reference field="1" count="21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57">
      <pivotArea dataOnly="0" labelOnly="1" grandRow="1" outline="0" fieldPosition="0"/>
    </format>
    <format dxfId="56">
      <pivotArea dataOnly="0" labelOnly="1" fieldPosition="0">
        <references count="1">
          <reference field="5" count="0"/>
        </references>
      </pivotArea>
    </format>
    <format dxfId="55">
      <pivotArea type="topRight" dataOnly="0" labelOnly="1" outline="0" fieldPosition="0"/>
    </format>
    <format dxfId="54">
      <pivotArea type="all" dataOnly="0" outline="0" fieldPosition="0"/>
    </format>
    <format dxfId="53">
      <pivotArea outline="0" collapsedLevelsAreSubtotals="1" fieldPosition="0"/>
    </format>
    <format dxfId="52">
      <pivotArea type="origin" dataOnly="0" labelOnly="1" outline="0" fieldPosition="0"/>
    </format>
    <format dxfId="51">
      <pivotArea field="5" type="button" dataOnly="0" labelOnly="1" outline="0" axis="axisCol" fieldPosition="0"/>
    </format>
    <format dxfId="50">
      <pivotArea type="topRight" dataOnly="0" labelOnly="1" outline="0" fieldPosition="0"/>
    </format>
    <format dxfId="49">
      <pivotArea field="1" type="button" dataOnly="0" labelOnly="1" outline="0" axis="axisRow" fieldPosition="0"/>
    </format>
    <format dxfId="48">
      <pivotArea dataOnly="0" labelOnly="1" fieldPosition="0">
        <references count="1">
          <reference field="1" count="21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47">
      <pivotArea dataOnly="0" labelOnly="1" grandRow="1" outline="0" fieldPosition="0"/>
    </format>
    <format dxfId="46">
      <pivotArea dataOnly="0" labelOnly="1" fieldPosition="0">
        <references count="1">
          <reference field="5" count="0"/>
        </references>
      </pivotArea>
    </format>
    <format dxfId="45">
      <pivotArea dataOnly="0" labelOnly="1" fieldPosition="0">
        <references count="1">
          <reference field="1" count="1"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ED28C73-15B8-44C9-915F-D561845EC8C6}" name="Table3" displayName="Table3" ref="A1:H277" totalsRowShown="0" headerRowDxfId="44" dataDxfId="43">
  <autoFilter ref="A1:H277" xr:uid="{CED28C73-15B8-44C9-915F-D561845EC8C6}">
    <filterColumn colId="7">
      <filters blank="1"/>
    </filterColumn>
  </autoFilter>
  <tableColumns count="8">
    <tableColumn id="2" xr3:uid="{FCFD286E-36FC-474A-91FD-C7C031E34E9F}" name="Division" dataDxfId="42"/>
    <tableColumn id="1" xr3:uid="{56D347E8-4660-41B7-919F-D0AD41E13367}" name="Department" dataDxfId="41"/>
    <tableColumn id="4" xr3:uid="{AC9F53DC-1F8C-4F3E-AFB6-6E7B957CB056}" name="Course" dataDxfId="40"/>
    <tableColumn id="5" xr3:uid="{569FCA4D-9328-4679-83AD-02D397C64449}" name="Date Approved" dataDxfId="39"/>
    <tableColumn id="9" xr3:uid="{B96F5B29-4388-4148-A7FE-0A8BDFF54655}" name="Academic Year Approved" dataDxfId="38">
      <calculatedColumnFormula array="1">LOOKUP(Table3[[#This Row],[Date Approved]],Table2[Start],Table2[Catalog Year])</calculatedColumnFormula>
    </tableColumn>
    <tableColumn id="8" xr3:uid="{3692E305-C6E1-490C-A8F7-E21A33B1965B}" name="Review Status" dataDxfId="37">
      <calculatedColumnFormula>INDEX(Table2[Status],MATCH(Table3[[#This Row],[Academic Year Approved]],Table2[Catalog Year],0))</calculatedColumnFormula>
    </tableColumn>
    <tableColumn id="6" xr3:uid="{B47113FB-ED7F-446E-9E33-D178D6215134}" name="Gen Ed Category" dataDxfId="36"/>
    <tableColumn id="7" xr3:uid="{D9170420-A3A4-4740-AE62-56BC53F112B2}" name="outline in progress/submitted" dataDxfId="35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8C78DE0-36EE-4B11-9628-101BB3BA2433}" name="Table22" displayName="Table22" ref="B2:D250" totalsRowShown="0">
  <autoFilter ref="B2:D250" xr:uid="{5E59CBB2-BDEF-4933-BD63-65B637E057C2}"/>
  <sortState xmlns:xlrd2="http://schemas.microsoft.com/office/spreadsheetml/2017/richdata2" ref="B145:D204">
    <sortCondition ref="B2:B250"/>
  </sortState>
  <tableColumns count="3">
    <tableColumn id="1" xr3:uid="{E8C77C5D-FE02-4D5B-9647-1F3662DC9014}" name="Code"/>
    <tableColumn id="2" xr3:uid="{931071BF-80F6-46E7-899F-7C9493DDF26D}" name="Gen Ed"/>
    <tableColumn id="3" xr3:uid="{E4500203-8043-49D1-8D90-5F6E2E6B19B7}" name="Gen Ed Area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333EFB1-1A61-4C26-B87F-16B6B2DFFCF7}" name="Table2" displayName="Table2" ref="B1:E18" totalsRowShown="0" headerRowDxfId="34" dataDxfId="33">
  <autoFilter ref="B1:E18" xr:uid="{E9D1CA76-2150-4C90-AB41-A29DDBA2F724}"/>
  <tableColumns count="4">
    <tableColumn id="1" xr3:uid="{FB89265B-1FEA-4C54-85B2-2C6B968FF43A}" name="Catalog Year" dataDxfId="32"/>
    <tableColumn id="2" xr3:uid="{1A10C337-20D5-4E7E-81FD-1E0CB0683753}" name="Status" dataDxfId="31"/>
    <tableColumn id="3" xr3:uid="{01B9DF95-A118-4368-90C9-DC1A12DD5C5E}" name="Start" dataDxfId="30"/>
    <tableColumn id="4" xr3:uid="{E2A2FEBD-EE57-4077-8C91-B3AD5946973A}" name="End" dataDxfId="29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326612F-06C7-4A30-AE82-1F0FD7D3E0C6}" name="Table4" displayName="Table4" ref="I1:J18" totalsRowShown="0" headerRowDxfId="28" dataDxfId="27">
  <autoFilter ref="I1:J18" xr:uid="{7326612F-06C7-4A30-AE82-1F0FD7D3E0C6}"/>
  <tableColumns count="2">
    <tableColumn id="1" xr3:uid="{A79C37D1-88B9-4B3B-A7FD-CC5EF7DB55AA}" name="Last Approved" dataDxfId="26"/>
    <tableColumn id="2" xr3:uid="{B0303329-C52F-4877-9446-F79E26550B41}" name="Status" dataDxfId="25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lackamas.edu/docs/default-source/about-us/accreditation-and-policies/institutional-and-student-services-policies-and-procedures/instruction-and-courses/isp-160-course-outline-and-course-syllabus-information.pdf?sfvrsn=32338c68_4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3"/>
  <sheetViews>
    <sheetView tabSelected="1" zoomScaleNormal="100" workbookViewId="0">
      <selection activeCell="J4" sqref="J4"/>
    </sheetView>
  </sheetViews>
  <sheetFormatPr defaultColWidth="9.140625" defaultRowHeight="15" x14ac:dyDescent="0.25"/>
  <cols>
    <col min="1" max="6" width="9.140625" style="4"/>
    <col min="7" max="7" width="24.42578125" style="4" customWidth="1"/>
    <col min="8" max="9" width="9.140625" style="4"/>
    <col min="10" max="10" width="27.5703125" style="6" bestFit="1" customWidth="1"/>
    <col min="11" max="11" width="20.28515625" style="4" bestFit="1" customWidth="1"/>
    <col min="12" max="12" width="10.85546875" style="4" bestFit="1" customWidth="1"/>
    <col min="13" max="13" width="5.85546875" style="4" bestFit="1" customWidth="1"/>
    <col min="14" max="14" width="11.28515625" style="4" bestFit="1" customWidth="1"/>
    <col min="15" max="16384" width="9.140625" style="4"/>
  </cols>
  <sheetData>
    <row r="1" spans="1:13" ht="18.75" x14ac:dyDescent="0.3">
      <c r="A1" s="12" t="s">
        <v>58</v>
      </c>
      <c r="B1" s="12"/>
      <c r="C1" s="12"/>
      <c r="D1" s="12"/>
      <c r="E1" s="12"/>
      <c r="F1" s="12"/>
      <c r="G1" s="12"/>
      <c r="J1" s="15" t="s">
        <v>102</v>
      </c>
      <c r="K1" s="4" t="s">
        <v>103</v>
      </c>
    </row>
    <row r="2" spans="1:13" ht="18.75" x14ac:dyDescent="0.3">
      <c r="A2" s="3"/>
      <c r="B2" s="3"/>
      <c r="C2" s="3"/>
      <c r="D2" s="3"/>
      <c r="E2" s="3"/>
      <c r="F2" s="3"/>
      <c r="G2" s="3"/>
      <c r="J2" s="5"/>
      <c r="K2" s="5"/>
    </row>
    <row r="3" spans="1:13" ht="26.25" x14ac:dyDescent="0.4">
      <c r="A3" s="14" t="s">
        <v>37</v>
      </c>
      <c r="B3" s="14"/>
      <c r="C3" s="14"/>
      <c r="D3" s="14"/>
      <c r="E3" s="14"/>
      <c r="F3" s="14"/>
      <c r="G3" s="14"/>
      <c r="J3" s="5" t="s">
        <v>240</v>
      </c>
      <c r="K3" s="5" t="s">
        <v>20</v>
      </c>
      <c r="L3" s="16"/>
      <c r="M3" s="16"/>
    </row>
    <row r="4" spans="1:13" ht="18.75" x14ac:dyDescent="0.3">
      <c r="A4" s="13" t="s">
        <v>36</v>
      </c>
      <c r="B4" s="13"/>
      <c r="C4" s="13"/>
      <c r="D4" s="13"/>
      <c r="E4" s="13"/>
      <c r="F4" s="13"/>
      <c r="G4" s="13"/>
      <c r="J4" s="10" t="s">
        <v>9</v>
      </c>
      <c r="K4" s="11" t="s">
        <v>57</v>
      </c>
      <c r="L4" s="11" t="s">
        <v>17</v>
      </c>
      <c r="M4" s="11" t="s">
        <v>18</v>
      </c>
    </row>
    <row r="5" spans="1:13" ht="18.75" x14ac:dyDescent="0.3">
      <c r="J5" s="11" t="s">
        <v>55</v>
      </c>
      <c r="K5" s="17"/>
      <c r="L5" s="17">
        <v>1</v>
      </c>
      <c r="M5" s="17">
        <v>1</v>
      </c>
    </row>
    <row r="6" spans="1:13" ht="18.75" x14ac:dyDescent="0.3">
      <c r="J6" s="11" t="s">
        <v>24</v>
      </c>
      <c r="K6" s="17"/>
      <c r="L6" s="17">
        <v>21</v>
      </c>
      <c r="M6" s="17">
        <v>4</v>
      </c>
    </row>
    <row r="7" spans="1:13" ht="18.75" x14ac:dyDescent="0.3">
      <c r="J7" s="11" t="s">
        <v>67</v>
      </c>
      <c r="K7" s="17"/>
      <c r="L7" s="17">
        <v>3</v>
      </c>
      <c r="M7" s="17">
        <v>7</v>
      </c>
    </row>
    <row r="8" spans="1:13" ht="18.75" x14ac:dyDescent="0.3">
      <c r="J8" s="11" t="s">
        <v>12</v>
      </c>
      <c r="K8" s="17"/>
      <c r="L8" s="17"/>
      <c r="M8" s="17">
        <v>4</v>
      </c>
    </row>
    <row r="9" spans="1:13" ht="18.75" x14ac:dyDescent="0.3">
      <c r="J9" s="11" t="s">
        <v>51</v>
      </c>
      <c r="K9" s="17"/>
      <c r="L9" s="17">
        <v>3</v>
      </c>
      <c r="M9" s="17">
        <v>2</v>
      </c>
    </row>
    <row r="10" spans="1:13" ht="18.75" x14ac:dyDescent="0.3">
      <c r="J10" s="11" t="s">
        <v>11</v>
      </c>
      <c r="K10" s="17"/>
      <c r="L10" s="17">
        <v>4</v>
      </c>
      <c r="M10" s="17"/>
    </row>
    <row r="11" spans="1:13" ht="18.75" x14ac:dyDescent="0.3">
      <c r="J11" s="11" t="s">
        <v>26</v>
      </c>
      <c r="K11" s="17"/>
      <c r="L11" s="17">
        <v>4</v>
      </c>
      <c r="M11" s="17"/>
    </row>
    <row r="12" spans="1:13" ht="18.75" x14ac:dyDescent="0.3">
      <c r="J12" s="11" t="s">
        <v>54</v>
      </c>
      <c r="K12" s="17"/>
      <c r="L12" s="17">
        <v>15</v>
      </c>
      <c r="M12" s="17"/>
    </row>
    <row r="13" spans="1:13" ht="18.75" x14ac:dyDescent="0.3">
      <c r="J13" s="11" t="s">
        <v>60</v>
      </c>
      <c r="K13" s="17"/>
      <c r="L13" s="17"/>
      <c r="M13" s="17">
        <v>2</v>
      </c>
    </row>
    <row r="14" spans="1:13" ht="18.75" x14ac:dyDescent="0.3">
      <c r="J14" s="11" t="s">
        <v>104</v>
      </c>
      <c r="K14" s="17"/>
      <c r="L14" s="17"/>
      <c r="M14" s="17">
        <v>18</v>
      </c>
    </row>
    <row r="15" spans="1:13" ht="18.75" x14ac:dyDescent="0.3">
      <c r="J15" s="11" t="s">
        <v>13</v>
      </c>
      <c r="K15" s="17"/>
      <c r="L15" s="17"/>
      <c r="M15" s="17">
        <v>1</v>
      </c>
    </row>
    <row r="16" spans="1:13" ht="18.75" x14ac:dyDescent="0.3">
      <c r="J16" s="11" t="s">
        <v>56</v>
      </c>
      <c r="K16" s="17"/>
      <c r="L16" s="17">
        <v>1</v>
      </c>
      <c r="M16" s="17"/>
    </row>
    <row r="17" spans="10:13" ht="18.75" x14ac:dyDescent="0.3">
      <c r="J17" s="11" t="s">
        <v>52</v>
      </c>
      <c r="K17" s="17"/>
      <c r="L17" s="17"/>
      <c r="M17" s="17">
        <v>4</v>
      </c>
    </row>
    <row r="18" spans="10:13" ht="18.75" x14ac:dyDescent="0.3">
      <c r="J18" s="11" t="s">
        <v>53</v>
      </c>
      <c r="K18" s="17"/>
      <c r="L18" s="17">
        <v>10</v>
      </c>
      <c r="M18" s="17">
        <v>8</v>
      </c>
    </row>
    <row r="19" spans="10:13" ht="18.75" x14ac:dyDescent="0.3">
      <c r="J19" s="11" t="s">
        <v>10</v>
      </c>
      <c r="K19" s="17">
        <v>11</v>
      </c>
      <c r="L19" s="17">
        <v>28</v>
      </c>
      <c r="M19" s="17">
        <v>7</v>
      </c>
    </row>
    <row r="20" spans="10:13" ht="18.75" x14ac:dyDescent="0.3">
      <c r="J20" s="11" t="s">
        <v>15</v>
      </c>
      <c r="K20" s="17"/>
      <c r="L20" s="17">
        <v>14</v>
      </c>
      <c r="M20" s="17">
        <v>26</v>
      </c>
    </row>
    <row r="21" spans="10:13" ht="18.75" x14ac:dyDescent="0.3">
      <c r="J21" s="11" t="s">
        <v>14</v>
      </c>
      <c r="K21" s="17">
        <v>2</v>
      </c>
      <c r="L21" s="17">
        <v>12</v>
      </c>
      <c r="M21" s="17">
        <v>7</v>
      </c>
    </row>
    <row r="22" spans="10:13" ht="18.75" x14ac:dyDescent="0.3">
      <c r="J22" s="11" t="s">
        <v>76</v>
      </c>
      <c r="K22" s="17"/>
      <c r="L22" s="17">
        <v>21</v>
      </c>
      <c r="M22" s="17">
        <v>2</v>
      </c>
    </row>
    <row r="23" spans="10:13" ht="18.75" x14ac:dyDescent="0.3">
      <c r="J23" s="11" t="s">
        <v>34</v>
      </c>
      <c r="K23" s="17"/>
      <c r="L23" s="17">
        <v>13</v>
      </c>
      <c r="M23" s="17">
        <v>6</v>
      </c>
    </row>
    <row r="24" spans="10:13" ht="18.75" x14ac:dyDescent="0.3">
      <c r="J24" s="11" t="s">
        <v>92</v>
      </c>
      <c r="K24" s="17"/>
      <c r="L24" s="17">
        <v>5</v>
      </c>
      <c r="M24" s="17">
        <v>6</v>
      </c>
    </row>
    <row r="25" spans="10:13" ht="18.75" x14ac:dyDescent="0.3">
      <c r="J25" s="6" t="s">
        <v>523</v>
      </c>
      <c r="K25" s="17"/>
      <c r="L25" s="17"/>
      <c r="M25" s="17">
        <v>2</v>
      </c>
    </row>
    <row r="26" spans="10:13" ht="18.75" x14ac:dyDescent="0.3">
      <c r="J26" s="11" t="s">
        <v>59</v>
      </c>
      <c r="K26" s="17">
        <v>13</v>
      </c>
      <c r="L26" s="17">
        <v>155</v>
      </c>
      <c r="M26" s="17">
        <v>107</v>
      </c>
    </row>
    <row r="27" spans="10:13" x14ac:dyDescent="0.25">
      <c r="J27"/>
      <c r="K27"/>
      <c r="L27"/>
      <c r="M27"/>
    </row>
    <row r="28" spans="10:13" x14ac:dyDescent="0.25">
      <c r="J28"/>
      <c r="K28"/>
      <c r="L28"/>
      <c r="M28"/>
    </row>
    <row r="29" spans="10:13" x14ac:dyDescent="0.25">
      <c r="J29" s="4"/>
    </row>
    <row r="30" spans="10:13" x14ac:dyDescent="0.25">
      <c r="J30" s="4"/>
    </row>
    <row r="31" spans="10:13" x14ac:dyDescent="0.25">
      <c r="J31" s="4"/>
    </row>
    <row r="32" spans="10:13" x14ac:dyDescent="0.25">
      <c r="J32" s="4"/>
    </row>
    <row r="33" s="4" customFormat="1" x14ac:dyDescent="0.25"/>
  </sheetData>
  <mergeCells count="3">
    <mergeCell ref="A1:G1"/>
    <mergeCell ref="A4:G4"/>
    <mergeCell ref="A3:G3"/>
  </mergeCells>
  <hyperlinks>
    <hyperlink ref="A4:G4" r:id="rId2" display="ISP 160" xr:uid="{745EA180-68A1-4F1A-A7D3-401FF6EE0C03}"/>
  </hyperlinks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C84A7-3C62-403F-A8DF-F225C24DFAB7}">
  <dimension ref="A1:H277"/>
  <sheetViews>
    <sheetView zoomScaleNormal="100" workbookViewId="0"/>
  </sheetViews>
  <sheetFormatPr defaultColWidth="9.140625" defaultRowHeight="15" x14ac:dyDescent="0.25"/>
  <cols>
    <col min="1" max="1" width="10.7109375" style="6" bestFit="1" customWidth="1"/>
    <col min="2" max="2" width="14.140625" style="6" bestFit="1" customWidth="1"/>
    <col min="3" max="3" width="21.140625" style="6" customWidth="1"/>
    <col min="4" max="4" width="16.7109375" style="6" bestFit="1" customWidth="1"/>
    <col min="5" max="5" width="25.85546875" style="6" bestFit="1" customWidth="1"/>
    <col min="6" max="6" width="16.140625" style="6" bestFit="1" customWidth="1"/>
    <col min="7" max="8" width="30.7109375" style="4" bestFit="1" customWidth="1"/>
    <col min="9" max="16384" width="9.140625" style="4"/>
  </cols>
  <sheetData>
    <row r="1" spans="1:8" x14ac:dyDescent="0.25">
      <c r="A1" s="6" t="s">
        <v>28</v>
      </c>
      <c r="B1" s="6" t="s">
        <v>9</v>
      </c>
      <c r="C1" s="6" t="s">
        <v>239</v>
      </c>
      <c r="D1" s="6" t="s">
        <v>0</v>
      </c>
      <c r="E1" s="6" t="s">
        <v>19</v>
      </c>
      <c r="F1" s="6" t="s">
        <v>16</v>
      </c>
      <c r="G1" s="6" t="s">
        <v>502</v>
      </c>
      <c r="H1" s="6" t="s">
        <v>102</v>
      </c>
    </row>
    <row r="2" spans="1:8" hidden="1" x14ac:dyDescent="0.25">
      <c r="A2" s="6" t="s">
        <v>26</v>
      </c>
      <c r="B2" s="6" t="s">
        <v>76</v>
      </c>
      <c r="C2" s="6" t="s">
        <v>232</v>
      </c>
      <c r="D2" s="7">
        <v>43952</v>
      </c>
      <c r="E2" s="6" cm="1">
        <f t="array" ref="E2">LOOKUP(Table3[[#This Row],[Date Approved]],Table2[Start],Table2[Catalog Year])</f>
        <v>2019</v>
      </c>
      <c r="F2" s="6" t="str">
        <f>INDEX(Table2[Status],MATCH(Table3[[#This Row],[Academic Year Approved]],Table2[Catalog Year],0))</f>
        <v>Overdue</v>
      </c>
      <c r="G2" s="6"/>
      <c r="H2" s="6" t="s">
        <v>534</v>
      </c>
    </row>
    <row r="3" spans="1:8" x14ac:dyDescent="0.25">
      <c r="A3" s="6" t="s">
        <v>27</v>
      </c>
      <c r="B3" s="6" t="s">
        <v>52</v>
      </c>
      <c r="C3" s="6" t="s">
        <v>437</v>
      </c>
      <c r="D3" s="7">
        <v>44211</v>
      </c>
      <c r="E3" s="6" cm="1">
        <f t="array" ref="E3">LOOKUP(Table3[[#This Row],[Date Approved]],Table2[Start],Table2[Catalog Year])</f>
        <v>2020</v>
      </c>
      <c r="F3" s="6" t="str">
        <f>INDEX(Table2[Status],MATCH(Table3[[#This Row],[Academic Year Approved]],Table2[Catalog Year],0))</f>
        <v>Due</v>
      </c>
      <c r="G3" s="6"/>
      <c r="H3" s="6"/>
    </row>
    <row r="4" spans="1:8" x14ac:dyDescent="0.25">
      <c r="A4" s="6" t="s">
        <v>26</v>
      </c>
      <c r="B4" s="6" t="s">
        <v>26</v>
      </c>
      <c r="C4" s="6" t="s">
        <v>230</v>
      </c>
      <c r="D4" s="7">
        <v>43952</v>
      </c>
      <c r="E4" s="6" cm="1">
        <f t="array" ref="E4">LOOKUP(Table3[[#This Row],[Date Approved]],Table2[Start],Table2[Catalog Year])</f>
        <v>2019</v>
      </c>
      <c r="F4" s="6" t="str">
        <f>INDEX(Table2[Status],MATCH(Table3[[#This Row],[Academic Year Approved]],Table2[Catalog Year],0))</f>
        <v>Overdue</v>
      </c>
      <c r="G4" s="6"/>
      <c r="H4" s="6"/>
    </row>
    <row r="5" spans="1:8" x14ac:dyDescent="0.25">
      <c r="A5" s="6" t="s">
        <v>25</v>
      </c>
      <c r="B5" s="6" t="s">
        <v>54</v>
      </c>
      <c r="C5" s="6" t="s">
        <v>204</v>
      </c>
      <c r="D5" s="7">
        <v>43868</v>
      </c>
      <c r="E5" s="6" cm="1">
        <f t="array" ref="E5">LOOKUP(Table3[[#This Row],[Date Approved]],Table2[Start],Table2[Catalog Year])</f>
        <v>2019</v>
      </c>
      <c r="F5" s="6" t="str">
        <f>INDEX(Table2[Status],MATCH(Table3[[#This Row],[Academic Year Approved]],Table2[Catalog Year],0))</f>
        <v>Overdue</v>
      </c>
      <c r="G5" s="6"/>
      <c r="H5" s="6"/>
    </row>
    <row r="6" spans="1:8" x14ac:dyDescent="0.25">
      <c r="A6" s="6" t="s">
        <v>25</v>
      </c>
      <c r="B6" s="6" t="s">
        <v>54</v>
      </c>
      <c r="C6" s="6" t="s">
        <v>205</v>
      </c>
      <c r="D6" s="7">
        <v>43868</v>
      </c>
      <c r="E6" s="6" cm="1">
        <f t="array" ref="E6">LOOKUP(Table3[[#This Row],[Date Approved]],Table2[Start],Table2[Catalog Year])</f>
        <v>2019</v>
      </c>
      <c r="F6" s="6" t="str">
        <f>INDEX(Table2[Status],MATCH(Table3[[#This Row],[Academic Year Approved]],Table2[Catalog Year],0))</f>
        <v>Overdue</v>
      </c>
      <c r="G6" s="6"/>
      <c r="H6" s="6"/>
    </row>
    <row r="7" spans="1:8" x14ac:dyDescent="0.25">
      <c r="A7" s="6" t="s">
        <v>25</v>
      </c>
      <c r="B7" s="6" t="s">
        <v>54</v>
      </c>
      <c r="C7" s="6" t="s">
        <v>207</v>
      </c>
      <c r="D7" s="7">
        <v>43868</v>
      </c>
      <c r="E7" s="6" cm="1">
        <f t="array" ref="E7">LOOKUP(Table3[[#This Row],[Date Approved]],Table2[Start],Table2[Catalog Year])</f>
        <v>2019</v>
      </c>
      <c r="F7" s="6" t="str">
        <f>INDEX(Table2[Status],MATCH(Table3[[#This Row],[Academic Year Approved]],Table2[Catalog Year],0))</f>
        <v>Overdue</v>
      </c>
      <c r="G7" s="6"/>
      <c r="H7" s="6"/>
    </row>
    <row r="8" spans="1:8" x14ac:dyDescent="0.25">
      <c r="A8" s="6" t="s">
        <v>25</v>
      </c>
      <c r="B8" s="6" t="s">
        <v>60</v>
      </c>
      <c r="C8" s="6" t="s">
        <v>371</v>
      </c>
      <c r="D8" s="7">
        <v>44351</v>
      </c>
      <c r="E8" s="6" cm="1">
        <f t="array" ref="E8">LOOKUP(Table3[[#This Row],[Date Approved]],Table2[Start],Table2[Catalog Year])</f>
        <v>2020</v>
      </c>
      <c r="F8" s="6" t="str">
        <f>INDEX(Table2[Status],MATCH(Table3[[#This Row],[Academic Year Approved]],Table2[Catalog Year],0))</f>
        <v>Due</v>
      </c>
      <c r="G8" s="6"/>
      <c r="H8" s="6"/>
    </row>
    <row r="9" spans="1:8" x14ac:dyDescent="0.25">
      <c r="A9" s="6" t="s">
        <v>27</v>
      </c>
      <c r="B9" s="6" t="s">
        <v>104</v>
      </c>
      <c r="C9" s="6" t="s">
        <v>478</v>
      </c>
      <c r="D9" s="7">
        <v>44225</v>
      </c>
      <c r="E9" s="6" cm="1">
        <f t="array" ref="E9">LOOKUP(Table3[[#This Row],[Date Approved]],Table2[Start],Table2[Catalog Year])</f>
        <v>2020</v>
      </c>
      <c r="F9" s="6" t="str">
        <f>INDEX(Table2[Status],MATCH(Table3[[#This Row],[Academic Year Approved]],Table2[Catalog Year],0))</f>
        <v>Due</v>
      </c>
      <c r="G9" s="6" t="s">
        <v>497</v>
      </c>
      <c r="H9" s="6"/>
    </row>
    <row r="10" spans="1:8" x14ac:dyDescent="0.25">
      <c r="A10" s="6" t="s">
        <v>27</v>
      </c>
      <c r="B10" s="6" t="s">
        <v>104</v>
      </c>
      <c r="C10" s="6" t="s">
        <v>482</v>
      </c>
      <c r="D10" s="7">
        <v>44225</v>
      </c>
      <c r="E10" s="6" cm="1">
        <f t="array" ref="E10">LOOKUP(Table3[[#This Row],[Date Approved]],Table2[Start],Table2[Catalog Year])</f>
        <v>2020</v>
      </c>
      <c r="F10" s="6" t="str">
        <f>INDEX(Table2[Status],MATCH(Table3[[#This Row],[Academic Year Approved]],Table2[Catalog Year],0))</f>
        <v>Due</v>
      </c>
      <c r="G10" s="6" t="s">
        <v>497</v>
      </c>
      <c r="H10" s="6"/>
    </row>
    <row r="11" spans="1:8" x14ac:dyDescent="0.25">
      <c r="A11" s="6" t="s">
        <v>27</v>
      </c>
      <c r="B11" s="6" t="s">
        <v>104</v>
      </c>
      <c r="C11" s="6" t="s">
        <v>487</v>
      </c>
      <c r="D11" s="7">
        <v>44225</v>
      </c>
      <c r="E11" s="6" cm="1">
        <f t="array" ref="E11">LOOKUP(Table3[[#This Row],[Date Approved]],Table2[Start],Table2[Catalog Year])</f>
        <v>2020</v>
      </c>
      <c r="F11" s="6" t="str">
        <f>INDEX(Table2[Status],MATCH(Table3[[#This Row],[Academic Year Approved]],Table2[Catalog Year],0))</f>
        <v>Due</v>
      </c>
      <c r="G11" s="6"/>
      <c r="H11" s="6"/>
    </row>
    <row r="12" spans="1:8" x14ac:dyDescent="0.25">
      <c r="A12" s="6" t="s">
        <v>25</v>
      </c>
      <c r="B12" s="6" t="s">
        <v>10</v>
      </c>
      <c r="C12" s="6" t="s">
        <v>1</v>
      </c>
      <c r="D12" s="7">
        <v>40695</v>
      </c>
      <c r="E12" s="6" cm="1">
        <f t="array" ref="E12">LOOKUP(Table3[[#This Row],[Date Approved]],Table2[Start],Table2[Catalog Year])</f>
        <v>2010</v>
      </c>
      <c r="F12" s="6" t="str">
        <f>INDEX(Table2[Status],MATCH(Table3[[#This Row],[Academic Year Approved]],Table2[Catalog Year],0))</f>
        <v>Overdue/Critical</v>
      </c>
      <c r="G12" s="6"/>
      <c r="H12" s="6"/>
    </row>
    <row r="13" spans="1:8" x14ac:dyDescent="0.25">
      <c r="A13" s="6" t="s">
        <v>26</v>
      </c>
      <c r="B13" s="6" t="s">
        <v>15</v>
      </c>
      <c r="C13" s="6" t="s">
        <v>421</v>
      </c>
      <c r="D13" s="7">
        <v>44351</v>
      </c>
      <c r="E13" s="6" cm="1">
        <f t="array" ref="E13">LOOKUP(Table3[[#This Row],[Date Approved]],Table2[Start],Table2[Catalog Year])</f>
        <v>2020</v>
      </c>
      <c r="F13" s="6" t="str">
        <f>INDEX(Table2[Status],MATCH(Table3[[#This Row],[Academic Year Approved]],Table2[Catalog Year],0))</f>
        <v>Due</v>
      </c>
      <c r="G13" s="6"/>
      <c r="H13" s="6"/>
    </row>
    <row r="14" spans="1:8" x14ac:dyDescent="0.25">
      <c r="A14" s="6" t="s">
        <v>26</v>
      </c>
      <c r="B14" s="6" t="s">
        <v>15</v>
      </c>
      <c r="C14" s="6" t="s">
        <v>422</v>
      </c>
      <c r="D14" s="7">
        <v>44351</v>
      </c>
      <c r="E14" s="6" cm="1">
        <f t="array" ref="E14">LOOKUP(Table3[[#This Row],[Date Approved]],Table2[Start],Table2[Catalog Year])</f>
        <v>2020</v>
      </c>
      <c r="F14" s="6" t="str">
        <f>INDEX(Table2[Status],MATCH(Table3[[#This Row],[Academic Year Approved]],Table2[Catalog Year],0))</f>
        <v>Due</v>
      </c>
      <c r="G14" s="6"/>
      <c r="H14" s="6"/>
    </row>
    <row r="15" spans="1:8" x14ac:dyDescent="0.25">
      <c r="A15" s="6" t="s">
        <v>26</v>
      </c>
      <c r="B15" s="6" t="s">
        <v>15</v>
      </c>
      <c r="C15" s="6" t="s">
        <v>423</v>
      </c>
      <c r="D15" s="7">
        <v>44351</v>
      </c>
      <c r="E15" s="6" cm="1">
        <f t="array" ref="E15">LOOKUP(Table3[[#This Row],[Date Approved]],Table2[Start],Table2[Catalog Year])</f>
        <v>2020</v>
      </c>
      <c r="F15" s="6" t="str">
        <f>INDEX(Table2[Status],MATCH(Table3[[#This Row],[Academic Year Approved]],Table2[Catalog Year],0))</f>
        <v>Due</v>
      </c>
      <c r="G15" s="6"/>
      <c r="H15" s="6"/>
    </row>
    <row r="16" spans="1:8" x14ac:dyDescent="0.25">
      <c r="A16" s="6" t="s">
        <v>26</v>
      </c>
      <c r="B16" s="6" t="s">
        <v>76</v>
      </c>
      <c r="C16" s="6" t="s">
        <v>131</v>
      </c>
      <c r="D16" s="7">
        <v>43854</v>
      </c>
      <c r="E16" s="6" cm="1">
        <f t="array" ref="E16">LOOKUP(Table3[[#This Row],[Date Approved]],Table2[Start],Table2[Catalog Year])</f>
        <v>2019</v>
      </c>
      <c r="F16" s="6" t="str">
        <f>INDEX(Table2[Status],MATCH(Table3[[#This Row],[Academic Year Approved]],Table2[Catalog Year],0))</f>
        <v>Overdue</v>
      </c>
      <c r="G16" s="6" t="s">
        <v>498</v>
      </c>
      <c r="H16" s="6"/>
    </row>
    <row r="17" spans="1:8" x14ac:dyDescent="0.25">
      <c r="A17" s="6" t="s">
        <v>26</v>
      </c>
      <c r="B17" s="6" t="s">
        <v>76</v>
      </c>
      <c r="C17" s="6" t="s">
        <v>79</v>
      </c>
      <c r="D17" s="7">
        <v>43483</v>
      </c>
      <c r="E17" s="6" cm="1">
        <f t="array" ref="E17">LOOKUP(Table3[[#This Row],[Date Approved]],Table2[Start],Table2[Catalog Year])</f>
        <v>2018</v>
      </c>
      <c r="F17" s="6" t="str">
        <f>INDEX(Table2[Status],MATCH(Table3[[#This Row],[Academic Year Approved]],Table2[Catalog Year],0))</f>
        <v>Overdue</v>
      </c>
      <c r="G17" s="6" t="s">
        <v>495</v>
      </c>
      <c r="H17" s="6"/>
    </row>
    <row r="18" spans="1:8" x14ac:dyDescent="0.25">
      <c r="A18" s="6" t="s">
        <v>26</v>
      </c>
      <c r="B18" s="6" t="s">
        <v>76</v>
      </c>
      <c r="C18" s="6" t="s">
        <v>187</v>
      </c>
      <c r="D18" s="7">
        <v>43854</v>
      </c>
      <c r="E18" s="6" cm="1">
        <f t="array" ref="E18">LOOKUP(Table3[[#This Row],[Date Approved]],Table2[Start],Table2[Catalog Year])</f>
        <v>2019</v>
      </c>
      <c r="F18" s="6" t="str">
        <f>INDEX(Table2[Status],MATCH(Table3[[#This Row],[Academic Year Approved]],Table2[Catalog Year],0))</f>
        <v>Overdue</v>
      </c>
      <c r="G18" s="6" t="s">
        <v>499</v>
      </c>
      <c r="H18" s="6"/>
    </row>
    <row r="19" spans="1:8" x14ac:dyDescent="0.25">
      <c r="A19" s="6" t="s">
        <v>26</v>
      </c>
      <c r="B19" s="6" t="s">
        <v>76</v>
      </c>
      <c r="C19" s="6" t="s">
        <v>189</v>
      </c>
      <c r="D19" s="7">
        <v>43854</v>
      </c>
      <c r="E19" s="6" cm="1">
        <f t="array" ref="E19">LOOKUP(Table3[[#This Row],[Date Approved]],Table2[Start],Table2[Catalog Year])</f>
        <v>2019</v>
      </c>
      <c r="F19" s="6" t="str">
        <f>INDEX(Table2[Status],MATCH(Table3[[#This Row],[Academic Year Approved]],Table2[Catalog Year],0))</f>
        <v>Overdue</v>
      </c>
      <c r="G19" s="6" t="s">
        <v>499</v>
      </c>
      <c r="H19" s="6"/>
    </row>
    <row r="20" spans="1:8" x14ac:dyDescent="0.25">
      <c r="A20" s="6" t="s">
        <v>25</v>
      </c>
      <c r="B20" s="6" t="s">
        <v>34</v>
      </c>
      <c r="C20" s="6" t="s">
        <v>174</v>
      </c>
      <c r="D20" s="7">
        <v>43854</v>
      </c>
      <c r="E20" s="6" cm="1">
        <f t="array" ref="E20">LOOKUP(Table3[[#This Row],[Date Approved]],Table2[Start],Table2[Catalog Year])</f>
        <v>2019</v>
      </c>
      <c r="F20" s="6" t="str">
        <f>INDEX(Table2[Status],MATCH(Table3[[#This Row],[Academic Year Approved]],Table2[Catalog Year],0))</f>
        <v>Overdue</v>
      </c>
      <c r="G20" s="6"/>
      <c r="H20" s="6"/>
    </row>
    <row r="21" spans="1:8" x14ac:dyDescent="0.25">
      <c r="A21" s="6" t="s">
        <v>25</v>
      </c>
      <c r="B21" s="6" t="s">
        <v>34</v>
      </c>
      <c r="C21" s="6" t="s">
        <v>235</v>
      </c>
      <c r="D21" s="7">
        <v>43966</v>
      </c>
      <c r="E21" s="6" cm="1">
        <f t="array" ref="E21">LOOKUP(Table3[[#This Row],[Date Approved]],Table2[Start],Table2[Catalog Year])</f>
        <v>2019</v>
      </c>
      <c r="F21" s="6" t="str">
        <f>INDEX(Table2[Status],MATCH(Table3[[#This Row],[Academic Year Approved]],Table2[Catalog Year],0))</f>
        <v>Overdue</v>
      </c>
      <c r="G21" s="6"/>
      <c r="H21" s="6"/>
    </row>
    <row r="22" spans="1:8" x14ac:dyDescent="0.25">
      <c r="A22" s="6" t="s">
        <v>25</v>
      </c>
      <c r="B22" s="6" t="s">
        <v>34</v>
      </c>
      <c r="C22" s="6" t="s">
        <v>236</v>
      </c>
      <c r="D22" s="7">
        <v>43966</v>
      </c>
      <c r="E22" s="6" cm="1">
        <f t="array" ref="E22">LOOKUP(Table3[[#This Row],[Date Approved]],Table2[Start],Table2[Catalog Year])</f>
        <v>2019</v>
      </c>
      <c r="F22" s="6" t="str">
        <f>INDEX(Table2[Status],MATCH(Table3[[#This Row],[Academic Year Approved]],Table2[Catalog Year],0))</f>
        <v>Overdue</v>
      </c>
      <c r="G22" s="6"/>
      <c r="H22" s="6"/>
    </row>
    <row r="23" spans="1:8" x14ac:dyDescent="0.25">
      <c r="A23" s="6" t="s">
        <v>25</v>
      </c>
      <c r="B23" s="6" t="s">
        <v>34</v>
      </c>
      <c r="C23" s="6" t="s">
        <v>237</v>
      </c>
      <c r="D23" s="7">
        <v>43966</v>
      </c>
      <c r="E23" s="6" cm="1">
        <f t="array" ref="E23">LOOKUP(Table3[[#This Row],[Date Approved]],Table2[Start],Table2[Catalog Year])</f>
        <v>2019</v>
      </c>
      <c r="F23" s="6" t="str">
        <f>INDEX(Table2[Status],MATCH(Table3[[#This Row],[Academic Year Approved]],Table2[Catalog Year],0))</f>
        <v>Overdue</v>
      </c>
      <c r="G23" s="6"/>
      <c r="H23" s="6"/>
    </row>
    <row r="24" spans="1:8" x14ac:dyDescent="0.25">
      <c r="A24" s="6" t="s">
        <v>25</v>
      </c>
      <c r="B24" s="6" t="s">
        <v>34</v>
      </c>
      <c r="C24" s="6" t="s">
        <v>238</v>
      </c>
      <c r="D24" s="7">
        <v>43966</v>
      </c>
      <c r="E24" s="6" cm="1">
        <f t="array" ref="E24">LOOKUP(Table3[[#This Row],[Date Approved]],Table2[Start],Table2[Catalog Year])</f>
        <v>2019</v>
      </c>
      <c r="F24" s="6" t="str">
        <f>INDEX(Table2[Status],MATCH(Table3[[#This Row],[Academic Year Approved]],Table2[Catalog Year],0))</f>
        <v>Overdue</v>
      </c>
      <c r="G24" s="6"/>
      <c r="H24" s="6"/>
    </row>
    <row r="25" spans="1:8" x14ac:dyDescent="0.25">
      <c r="A25" s="6" t="s">
        <v>25</v>
      </c>
      <c r="B25" s="6" t="s">
        <v>34</v>
      </c>
      <c r="C25" s="6" t="s">
        <v>123</v>
      </c>
      <c r="D25" s="7">
        <v>43805</v>
      </c>
      <c r="E25" s="6" cm="1">
        <f t="array" ref="E25">LOOKUP(Table3[[#This Row],[Date Approved]],Table2[Start],Table2[Catalog Year])</f>
        <v>2019</v>
      </c>
      <c r="F25" s="6" t="str">
        <f>INDEX(Table2[Status],MATCH(Table3[[#This Row],[Academic Year Approved]],Table2[Catalog Year],0))</f>
        <v>Overdue</v>
      </c>
      <c r="G25" s="6"/>
      <c r="H25" s="6"/>
    </row>
    <row r="26" spans="1:8" x14ac:dyDescent="0.25">
      <c r="A26" s="6" t="s">
        <v>25</v>
      </c>
      <c r="B26" s="6" t="s">
        <v>34</v>
      </c>
      <c r="C26" s="6" t="s">
        <v>124</v>
      </c>
      <c r="D26" s="7">
        <v>43805</v>
      </c>
      <c r="E26" s="6" cm="1">
        <f t="array" ref="E26">LOOKUP(Table3[[#This Row],[Date Approved]],Table2[Start],Table2[Catalog Year])</f>
        <v>2019</v>
      </c>
      <c r="F26" s="6" t="str">
        <f>INDEX(Table2[Status],MATCH(Table3[[#This Row],[Academic Year Approved]],Table2[Catalog Year],0))</f>
        <v>Overdue</v>
      </c>
      <c r="G26" s="6"/>
      <c r="H26" s="6"/>
    </row>
    <row r="27" spans="1:8" x14ac:dyDescent="0.25">
      <c r="A27" s="6" t="s">
        <v>25</v>
      </c>
      <c r="B27" s="6" t="s">
        <v>34</v>
      </c>
      <c r="C27" s="6" t="s">
        <v>125</v>
      </c>
      <c r="D27" s="7">
        <v>43805</v>
      </c>
      <c r="E27" s="6" cm="1">
        <f t="array" ref="E27">LOOKUP(Table3[[#This Row],[Date Approved]],Table2[Start],Table2[Catalog Year])</f>
        <v>2019</v>
      </c>
      <c r="F27" s="6" t="str">
        <f>INDEX(Table2[Status],MATCH(Table3[[#This Row],[Academic Year Approved]],Table2[Catalog Year],0))</f>
        <v>Overdue</v>
      </c>
      <c r="G27" s="6"/>
      <c r="H27" s="6"/>
    </row>
    <row r="28" spans="1:8" x14ac:dyDescent="0.25">
      <c r="A28" s="6" t="s">
        <v>25</v>
      </c>
      <c r="B28" s="6" t="s">
        <v>34</v>
      </c>
      <c r="C28" s="6" t="s">
        <v>353</v>
      </c>
      <c r="D28" s="7">
        <v>44211</v>
      </c>
      <c r="E28" s="6" cm="1">
        <f t="array" ref="E28">LOOKUP(Table3[[#This Row],[Date Approved]],Table2[Start],Table2[Catalog Year])</f>
        <v>2020</v>
      </c>
      <c r="F28" s="6" t="str">
        <f>INDEX(Table2[Status],MATCH(Table3[[#This Row],[Academic Year Approved]],Table2[Catalog Year],0))</f>
        <v>Due</v>
      </c>
      <c r="G28" s="6"/>
      <c r="H28" s="6"/>
    </row>
    <row r="29" spans="1:8" x14ac:dyDescent="0.25">
      <c r="A29" s="6" t="s">
        <v>25</v>
      </c>
      <c r="B29" s="6" t="s">
        <v>34</v>
      </c>
      <c r="C29" s="6" t="s">
        <v>126</v>
      </c>
      <c r="D29" s="7">
        <v>43805</v>
      </c>
      <c r="E29" s="6" cm="1">
        <f t="array" ref="E29">LOOKUP(Table3[[#This Row],[Date Approved]],Table2[Start],Table2[Catalog Year])</f>
        <v>2019</v>
      </c>
      <c r="F29" s="6" t="str">
        <f>INDEX(Table2[Status],MATCH(Table3[[#This Row],[Academic Year Approved]],Table2[Catalog Year],0))</f>
        <v>Overdue</v>
      </c>
      <c r="G29" s="6"/>
      <c r="H29" s="6"/>
    </row>
    <row r="30" spans="1:8" x14ac:dyDescent="0.25">
      <c r="A30" s="6" t="s">
        <v>25</v>
      </c>
      <c r="B30" s="6" t="s">
        <v>34</v>
      </c>
      <c r="C30" s="6" t="s">
        <v>354</v>
      </c>
      <c r="D30" s="7">
        <v>44211</v>
      </c>
      <c r="E30" s="6" cm="1">
        <f t="array" ref="E30">LOOKUP(Table3[[#This Row],[Date Approved]],Table2[Start],Table2[Catalog Year])</f>
        <v>2020</v>
      </c>
      <c r="F30" s="6" t="str">
        <f>INDEX(Table2[Status],MATCH(Table3[[#This Row],[Academic Year Approved]],Table2[Catalog Year],0))</f>
        <v>Due</v>
      </c>
      <c r="G30" s="6"/>
      <c r="H30" s="6"/>
    </row>
    <row r="31" spans="1:8" x14ac:dyDescent="0.25">
      <c r="A31" s="6" t="s">
        <v>25</v>
      </c>
      <c r="B31" s="6" t="s">
        <v>34</v>
      </c>
      <c r="C31" s="6" t="s">
        <v>127</v>
      </c>
      <c r="D31" s="7">
        <v>43805</v>
      </c>
      <c r="E31" s="6" cm="1">
        <f t="array" ref="E31">LOOKUP(Table3[[#This Row],[Date Approved]],Table2[Start],Table2[Catalog Year])</f>
        <v>2019</v>
      </c>
      <c r="F31" s="6" t="str">
        <f>INDEX(Table2[Status],MATCH(Table3[[#This Row],[Academic Year Approved]],Table2[Catalog Year],0))</f>
        <v>Overdue</v>
      </c>
      <c r="G31" s="6"/>
      <c r="H31" s="6"/>
    </row>
    <row r="32" spans="1:8" x14ac:dyDescent="0.25">
      <c r="A32" s="6" t="s">
        <v>25</v>
      </c>
      <c r="B32" s="6" t="s">
        <v>34</v>
      </c>
      <c r="C32" s="6" t="s">
        <v>129</v>
      </c>
      <c r="D32" s="7">
        <v>43805</v>
      </c>
      <c r="E32" s="6" cm="1">
        <f t="array" ref="E32">LOOKUP(Table3[[#This Row],[Date Approved]],Table2[Start],Table2[Catalog Year])</f>
        <v>2019</v>
      </c>
      <c r="F32" s="6" t="str">
        <f>INDEX(Table2[Status],MATCH(Table3[[#This Row],[Academic Year Approved]],Table2[Catalog Year],0))</f>
        <v>Overdue</v>
      </c>
      <c r="G32" s="6"/>
      <c r="H32" s="6"/>
    </row>
    <row r="33" spans="1:8" x14ac:dyDescent="0.25">
      <c r="A33" s="6" t="s">
        <v>25</v>
      </c>
      <c r="B33" s="6" t="s">
        <v>34</v>
      </c>
      <c r="C33" s="6" t="s">
        <v>355</v>
      </c>
      <c r="D33" s="7">
        <v>44211</v>
      </c>
      <c r="E33" s="6" cm="1">
        <f t="array" ref="E33">LOOKUP(Table3[[#This Row],[Date Approved]],Table2[Start],Table2[Catalog Year])</f>
        <v>2020</v>
      </c>
      <c r="F33" s="6" t="str">
        <f>INDEX(Table2[Status],MATCH(Table3[[#This Row],[Academic Year Approved]],Table2[Catalog Year],0))</f>
        <v>Due</v>
      </c>
      <c r="G33" s="6"/>
      <c r="H33" s="6"/>
    </row>
    <row r="34" spans="1:8" x14ac:dyDescent="0.25">
      <c r="A34" s="6" t="s">
        <v>25</v>
      </c>
      <c r="B34" s="6" t="s">
        <v>34</v>
      </c>
      <c r="C34" s="6" t="s">
        <v>356</v>
      </c>
      <c r="D34" s="7">
        <v>44211</v>
      </c>
      <c r="E34" s="6" cm="1">
        <f t="array" ref="E34">LOOKUP(Table3[[#This Row],[Date Approved]],Table2[Start],Table2[Catalog Year])</f>
        <v>2020</v>
      </c>
      <c r="F34" s="6" t="str">
        <f>INDEX(Table2[Status],MATCH(Table3[[#This Row],[Academic Year Approved]],Table2[Catalog Year],0))</f>
        <v>Due</v>
      </c>
      <c r="G34" s="6"/>
      <c r="H34" s="6"/>
    </row>
    <row r="35" spans="1:8" x14ac:dyDescent="0.25">
      <c r="A35" s="6" t="s">
        <v>26</v>
      </c>
      <c r="B35" s="6" t="s">
        <v>92</v>
      </c>
      <c r="C35" s="6" t="s">
        <v>348</v>
      </c>
      <c r="D35" s="7">
        <v>44302</v>
      </c>
      <c r="E35" s="6" cm="1">
        <f t="array" ref="E35">LOOKUP(Table3[[#This Row],[Date Approved]],Table2[Start],Table2[Catalog Year])</f>
        <v>2020</v>
      </c>
      <c r="F35" s="6" t="str">
        <f>INDEX(Table2[Status],MATCH(Table3[[#This Row],[Academic Year Approved]],Table2[Catalog Year],0))</f>
        <v>Due</v>
      </c>
      <c r="G35" s="6"/>
      <c r="H35" s="6"/>
    </row>
    <row r="36" spans="1:8" x14ac:dyDescent="0.25">
      <c r="A36" s="6" t="s">
        <v>26</v>
      </c>
      <c r="B36" s="6" t="s">
        <v>92</v>
      </c>
      <c r="C36" s="6" t="s">
        <v>349</v>
      </c>
      <c r="D36" s="7">
        <v>44225</v>
      </c>
      <c r="E36" s="6" cm="1">
        <f t="array" ref="E36">LOOKUP(Table3[[#This Row],[Date Approved]],Table2[Start],Table2[Catalog Year])</f>
        <v>2020</v>
      </c>
      <c r="F36" s="6" t="str">
        <f>INDEX(Table2[Status],MATCH(Table3[[#This Row],[Academic Year Approved]],Table2[Catalog Year],0))</f>
        <v>Due</v>
      </c>
      <c r="G36" s="6"/>
      <c r="H36" s="6"/>
    </row>
    <row r="37" spans="1:8" x14ac:dyDescent="0.25">
      <c r="A37" s="6" t="s">
        <v>26</v>
      </c>
      <c r="B37" s="6" t="s">
        <v>92</v>
      </c>
      <c r="C37" s="6" t="s">
        <v>350</v>
      </c>
      <c r="D37" s="7">
        <v>44225</v>
      </c>
      <c r="E37" s="6" cm="1">
        <f t="array" ref="E37">LOOKUP(Table3[[#This Row],[Date Approved]],Table2[Start],Table2[Catalog Year])</f>
        <v>2020</v>
      </c>
      <c r="F37" s="6" t="str">
        <f>INDEX(Table2[Status],MATCH(Table3[[#This Row],[Academic Year Approved]],Table2[Catalog Year],0))</f>
        <v>Due</v>
      </c>
      <c r="G37" s="6"/>
      <c r="H37" s="6"/>
    </row>
    <row r="38" spans="1:8" x14ac:dyDescent="0.25">
      <c r="A38" s="6" t="s">
        <v>26</v>
      </c>
      <c r="B38" s="6" t="s">
        <v>51</v>
      </c>
      <c r="C38" s="6" t="s">
        <v>195</v>
      </c>
      <c r="D38" s="7">
        <v>43868</v>
      </c>
      <c r="E38" s="6" cm="1">
        <f t="array" ref="E38">LOOKUP(Table3[[#This Row],[Date Approved]],Table2[Start],Table2[Catalog Year])</f>
        <v>2019</v>
      </c>
      <c r="F38" s="6" t="str">
        <f>INDEX(Table2[Status],MATCH(Table3[[#This Row],[Academic Year Approved]],Table2[Catalog Year],0))</f>
        <v>Overdue</v>
      </c>
      <c r="G38" s="6" t="s">
        <v>497</v>
      </c>
      <c r="H38" s="6"/>
    </row>
    <row r="39" spans="1:8" x14ac:dyDescent="0.25">
      <c r="A39" s="6" t="s">
        <v>26</v>
      </c>
      <c r="B39" s="6" t="s">
        <v>55</v>
      </c>
      <c r="C39" s="6" t="s">
        <v>151</v>
      </c>
      <c r="D39" s="7">
        <v>43854</v>
      </c>
      <c r="E39" s="6" cm="1">
        <f t="array" ref="E39">LOOKUP(Table3[[#This Row],[Date Approved]],Table2[Start],Table2[Catalog Year])</f>
        <v>2019</v>
      </c>
      <c r="F39" s="6" t="str">
        <f>INDEX(Table2[Status],MATCH(Table3[[#This Row],[Academic Year Approved]],Table2[Catalog Year],0))</f>
        <v>Overdue</v>
      </c>
      <c r="G39" s="6"/>
      <c r="H39" s="6"/>
    </row>
    <row r="40" spans="1:8" x14ac:dyDescent="0.25">
      <c r="A40" s="6" t="s">
        <v>26</v>
      </c>
      <c r="B40" s="6" t="s">
        <v>55</v>
      </c>
      <c r="C40" s="6" t="s">
        <v>268</v>
      </c>
      <c r="D40" s="7">
        <v>44232</v>
      </c>
      <c r="E40" s="6" cm="1">
        <f t="array" ref="E40">LOOKUP(Table3[[#This Row],[Date Approved]],Table2[Start],Table2[Catalog Year])</f>
        <v>2020</v>
      </c>
      <c r="F40" s="6" t="str">
        <f>INDEX(Table2[Status],MATCH(Table3[[#This Row],[Academic Year Approved]],Table2[Catalog Year],0))</f>
        <v>Due</v>
      </c>
      <c r="G40" s="6"/>
      <c r="H40" s="6"/>
    </row>
    <row r="41" spans="1:8" x14ac:dyDescent="0.25">
      <c r="A41" s="6" t="s">
        <v>25</v>
      </c>
      <c r="B41" s="6" t="s">
        <v>24</v>
      </c>
      <c r="C41" s="6" t="s">
        <v>224</v>
      </c>
      <c r="D41" s="7">
        <v>43952</v>
      </c>
      <c r="E41" s="6" cm="1">
        <f t="array" ref="E41">LOOKUP(Table3[[#This Row],[Date Approved]],Table2[Start],Table2[Catalog Year])</f>
        <v>2019</v>
      </c>
      <c r="F41" s="6" t="str">
        <f>INDEX(Table2[Status],MATCH(Table3[[#This Row],[Academic Year Approved]],Table2[Catalog Year],0))</f>
        <v>Overdue</v>
      </c>
      <c r="G41" s="6"/>
      <c r="H41" s="6"/>
    </row>
    <row r="42" spans="1:8" x14ac:dyDescent="0.25">
      <c r="A42" s="6" t="s">
        <v>25</v>
      </c>
      <c r="B42" s="6" t="s">
        <v>24</v>
      </c>
      <c r="C42" s="6" t="s">
        <v>225</v>
      </c>
      <c r="D42" s="7">
        <v>43952</v>
      </c>
      <c r="E42" s="6" cm="1">
        <f t="array" ref="E42">LOOKUP(Table3[[#This Row],[Date Approved]],Table2[Start],Table2[Catalog Year])</f>
        <v>2019</v>
      </c>
      <c r="F42" s="6" t="str">
        <f>INDEX(Table2[Status],MATCH(Table3[[#This Row],[Academic Year Approved]],Table2[Catalog Year],0))</f>
        <v>Overdue</v>
      </c>
      <c r="G42" s="6"/>
      <c r="H42" s="6"/>
    </row>
    <row r="43" spans="1:8" x14ac:dyDescent="0.25">
      <c r="A43" s="6" t="s">
        <v>25</v>
      </c>
      <c r="B43" s="6" t="s">
        <v>24</v>
      </c>
      <c r="C43" s="6" t="s">
        <v>133</v>
      </c>
      <c r="D43" s="7">
        <v>43854</v>
      </c>
      <c r="E43" s="6" cm="1">
        <f t="array" ref="E43">LOOKUP(Table3[[#This Row],[Date Approved]],Table2[Start],Table2[Catalog Year])</f>
        <v>2019</v>
      </c>
      <c r="F43" s="6" t="str">
        <f>INDEX(Table2[Status],MATCH(Table3[[#This Row],[Academic Year Approved]],Table2[Catalog Year],0))</f>
        <v>Overdue</v>
      </c>
      <c r="G43" s="6"/>
      <c r="H43" s="6"/>
    </row>
    <row r="44" spans="1:8" x14ac:dyDescent="0.25">
      <c r="A44" s="6" t="s">
        <v>25</v>
      </c>
      <c r="B44" s="6" t="s">
        <v>24</v>
      </c>
      <c r="C44" s="6" t="s">
        <v>251</v>
      </c>
      <c r="D44" s="7">
        <v>44211</v>
      </c>
      <c r="E44" s="6" cm="1">
        <f t="array" ref="E44">LOOKUP(Table3[[#This Row],[Date Approved]],Table2[Start],Table2[Catalog Year])</f>
        <v>2020</v>
      </c>
      <c r="F44" s="6" t="str">
        <f>INDEX(Table2[Status],MATCH(Table3[[#This Row],[Academic Year Approved]],Table2[Catalog Year],0))</f>
        <v>Due</v>
      </c>
      <c r="G44" s="6"/>
      <c r="H44" s="6"/>
    </row>
    <row r="45" spans="1:8" x14ac:dyDescent="0.25">
      <c r="A45" s="6" t="s">
        <v>25</v>
      </c>
      <c r="B45" s="6" t="s">
        <v>24</v>
      </c>
      <c r="C45" s="6" t="s">
        <v>252</v>
      </c>
      <c r="D45" s="7">
        <v>44211</v>
      </c>
      <c r="E45" s="6" cm="1">
        <f t="array" ref="E45">LOOKUP(Table3[[#This Row],[Date Approved]],Table2[Start],Table2[Catalog Year])</f>
        <v>2020</v>
      </c>
      <c r="F45" s="6" t="str">
        <f>INDEX(Table2[Status],MATCH(Table3[[#This Row],[Academic Year Approved]],Table2[Catalog Year],0))</f>
        <v>Due</v>
      </c>
      <c r="G45" s="6"/>
      <c r="H45" s="6"/>
    </row>
    <row r="46" spans="1:8" x14ac:dyDescent="0.25">
      <c r="A46" s="6" t="s">
        <v>25</v>
      </c>
      <c r="B46" s="6" t="s">
        <v>24</v>
      </c>
      <c r="C46" s="6" t="s">
        <v>253</v>
      </c>
      <c r="D46" s="7">
        <v>44211</v>
      </c>
      <c r="E46" s="6" cm="1">
        <f t="array" ref="E46">LOOKUP(Table3[[#This Row],[Date Approved]],Table2[Start],Table2[Catalog Year])</f>
        <v>2020</v>
      </c>
      <c r="F46" s="6" t="str">
        <f>INDEX(Table2[Status],MATCH(Table3[[#This Row],[Academic Year Approved]],Table2[Catalog Year],0))</f>
        <v>Due</v>
      </c>
      <c r="G46" s="6"/>
      <c r="H46" s="6"/>
    </row>
    <row r="47" spans="1:8" x14ac:dyDescent="0.25">
      <c r="A47" s="6" t="s">
        <v>25</v>
      </c>
      <c r="B47" s="6" t="s">
        <v>24</v>
      </c>
      <c r="C47" s="6" t="s">
        <v>134</v>
      </c>
      <c r="D47" s="7">
        <v>43854</v>
      </c>
      <c r="E47" s="6" cm="1">
        <f t="array" ref="E47">LOOKUP(Table3[[#This Row],[Date Approved]],Table2[Start],Table2[Catalog Year])</f>
        <v>2019</v>
      </c>
      <c r="F47" s="6" t="str">
        <f>INDEX(Table2[Status],MATCH(Table3[[#This Row],[Academic Year Approved]],Table2[Catalog Year],0))</f>
        <v>Overdue</v>
      </c>
      <c r="G47" s="6"/>
      <c r="H47" s="6"/>
    </row>
    <row r="48" spans="1:8" x14ac:dyDescent="0.25">
      <c r="A48" s="6" t="s">
        <v>25</v>
      </c>
      <c r="B48" s="6" t="s">
        <v>24</v>
      </c>
      <c r="C48" s="6" t="s">
        <v>254</v>
      </c>
      <c r="D48" s="7">
        <v>44211</v>
      </c>
      <c r="E48" s="6" cm="1">
        <f t="array" ref="E48">LOOKUP(Table3[[#This Row],[Date Approved]],Table2[Start],Table2[Catalog Year])</f>
        <v>2020</v>
      </c>
      <c r="F48" s="6" t="str">
        <f>INDEX(Table2[Status],MATCH(Table3[[#This Row],[Academic Year Approved]],Table2[Catalog Year],0))</f>
        <v>Due</v>
      </c>
      <c r="G48" s="6"/>
      <c r="H48" s="6"/>
    </row>
    <row r="49" spans="1:8" x14ac:dyDescent="0.25">
      <c r="A49" s="6" t="s">
        <v>25</v>
      </c>
      <c r="B49" s="6" t="s">
        <v>24</v>
      </c>
      <c r="C49" s="6" t="s">
        <v>135</v>
      </c>
      <c r="D49" s="7">
        <v>43854</v>
      </c>
      <c r="E49" s="6" cm="1">
        <f t="array" ref="E49">LOOKUP(Table3[[#This Row],[Date Approved]],Table2[Start],Table2[Catalog Year])</f>
        <v>2019</v>
      </c>
      <c r="F49" s="6" t="str">
        <f>INDEX(Table2[Status],MATCH(Table3[[#This Row],[Academic Year Approved]],Table2[Catalog Year],0))</f>
        <v>Overdue</v>
      </c>
      <c r="G49" s="6"/>
      <c r="H49" s="6"/>
    </row>
    <row r="50" spans="1:8" x14ac:dyDescent="0.25">
      <c r="A50" s="6" t="s">
        <v>25</v>
      </c>
      <c r="B50" s="6" t="s">
        <v>24</v>
      </c>
      <c r="C50" s="6" t="s">
        <v>136</v>
      </c>
      <c r="D50" s="7">
        <v>43854</v>
      </c>
      <c r="E50" s="6" cm="1">
        <f t="array" ref="E50">LOOKUP(Table3[[#This Row],[Date Approved]],Table2[Start],Table2[Catalog Year])</f>
        <v>2019</v>
      </c>
      <c r="F50" s="6" t="str">
        <f>INDEX(Table2[Status],MATCH(Table3[[#This Row],[Academic Year Approved]],Table2[Catalog Year],0))</f>
        <v>Overdue</v>
      </c>
      <c r="G50" s="6"/>
      <c r="H50" s="6"/>
    </row>
    <row r="51" spans="1:8" x14ac:dyDescent="0.25">
      <c r="A51" s="6" t="s">
        <v>25</v>
      </c>
      <c r="B51" s="6" t="s">
        <v>24</v>
      </c>
      <c r="C51" s="6" t="s">
        <v>137</v>
      </c>
      <c r="D51" s="7">
        <v>43854</v>
      </c>
      <c r="E51" s="6" cm="1">
        <f t="array" ref="E51">LOOKUP(Table3[[#This Row],[Date Approved]],Table2[Start],Table2[Catalog Year])</f>
        <v>2019</v>
      </c>
      <c r="F51" s="6" t="str">
        <f>INDEX(Table2[Status],MATCH(Table3[[#This Row],[Academic Year Approved]],Table2[Catalog Year],0))</f>
        <v>Overdue</v>
      </c>
      <c r="G51" s="6"/>
      <c r="H51" s="6"/>
    </row>
    <row r="52" spans="1:8" x14ac:dyDescent="0.25">
      <c r="A52" s="6" t="s">
        <v>25</v>
      </c>
      <c r="B52" s="6" t="s">
        <v>24</v>
      </c>
      <c r="C52" s="6" t="s">
        <v>138</v>
      </c>
      <c r="D52" s="7">
        <v>43854</v>
      </c>
      <c r="E52" s="6" cm="1">
        <f t="array" ref="E52">LOOKUP(Table3[[#This Row],[Date Approved]],Table2[Start],Table2[Catalog Year])</f>
        <v>2019</v>
      </c>
      <c r="F52" s="6" t="str">
        <f>INDEX(Table2[Status],MATCH(Table3[[#This Row],[Academic Year Approved]],Table2[Catalog Year],0))</f>
        <v>Overdue</v>
      </c>
      <c r="G52" s="6"/>
      <c r="H52" s="6"/>
    </row>
    <row r="53" spans="1:8" x14ac:dyDescent="0.25">
      <c r="A53" s="6" t="s">
        <v>25</v>
      </c>
      <c r="B53" s="6" t="s">
        <v>24</v>
      </c>
      <c r="C53" s="6" t="s">
        <v>139</v>
      </c>
      <c r="D53" s="7">
        <v>43854</v>
      </c>
      <c r="E53" s="6" cm="1">
        <f t="array" ref="E53">LOOKUP(Table3[[#This Row],[Date Approved]],Table2[Start],Table2[Catalog Year])</f>
        <v>2019</v>
      </c>
      <c r="F53" s="6" t="str">
        <f>INDEX(Table2[Status],MATCH(Table3[[#This Row],[Academic Year Approved]],Table2[Catalog Year],0))</f>
        <v>Overdue</v>
      </c>
      <c r="G53" s="6"/>
      <c r="H53" s="6"/>
    </row>
    <row r="54" spans="1:8" x14ac:dyDescent="0.25">
      <c r="A54" s="6" t="s">
        <v>25</v>
      </c>
      <c r="B54" s="6" t="s">
        <v>24</v>
      </c>
      <c r="C54" s="6" t="s">
        <v>140</v>
      </c>
      <c r="D54" s="7">
        <v>43854</v>
      </c>
      <c r="E54" s="6" cm="1">
        <f t="array" ref="E54">LOOKUP(Table3[[#This Row],[Date Approved]],Table2[Start],Table2[Catalog Year])</f>
        <v>2019</v>
      </c>
      <c r="F54" s="6" t="str">
        <f>INDEX(Table2[Status],MATCH(Table3[[#This Row],[Academic Year Approved]],Table2[Catalog Year],0))</f>
        <v>Overdue</v>
      </c>
      <c r="G54" s="6"/>
      <c r="H54" s="6"/>
    </row>
    <row r="55" spans="1:8" x14ac:dyDescent="0.25">
      <c r="A55" s="6" t="s">
        <v>25</v>
      </c>
      <c r="B55" s="6" t="s">
        <v>24</v>
      </c>
      <c r="C55" s="6" t="s">
        <v>141</v>
      </c>
      <c r="D55" s="7">
        <v>43854</v>
      </c>
      <c r="E55" s="6" cm="1">
        <f t="array" ref="E55">LOOKUP(Table3[[#This Row],[Date Approved]],Table2[Start],Table2[Catalog Year])</f>
        <v>2019</v>
      </c>
      <c r="F55" s="6" t="str">
        <f>INDEX(Table2[Status],MATCH(Table3[[#This Row],[Academic Year Approved]],Table2[Catalog Year],0))</f>
        <v>Overdue</v>
      </c>
      <c r="G55" s="6"/>
      <c r="H55" s="6"/>
    </row>
    <row r="56" spans="1:8" x14ac:dyDescent="0.25">
      <c r="A56" s="6" t="s">
        <v>25</v>
      </c>
      <c r="B56" s="6" t="s">
        <v>24</v>
      </c>
      <c r="C56" s="6" t="s">
        <v>142</v>
      </c>
      <c r="D56" s="7">
        <v>43854</v>
      </c>
      <c r="E56" s="6" cm="1">
        <f t="array" ref="E56">LOOKUP(Table3[[#This Row],[Date Approved]],Table2[Start],Table2[Catalog Year])</f>
        <v>2019</v>
      </c>
      <c r="F56" s="6" t="str">
        <f>INDEX(Table2[Status],MATCH(Table3[[#This Row],[Academic Year Approved]],Table2[Catalog Year],0))</f>
        <v>Overdue</v>
      </c>
      <c r="G56" s="6"/>
      <c r="H56" s="6"/>
    </row>
    <row r="57" spans="1:8" x14ac:dyDescent="0.25">
      <c r="A57" s="6" t="s">
        <v>25</v>
      </c>
      <c r="B57" s="6" t="s">
        <v>24</v>
      </c>
      <c r="C57" s="6" t="s">
        <v>143</v>
      </c>
      <c r="D57" s="7">
        <v>43854</v>
      </c>
      <c r="E57" s="6" cm="1">
        <f t="array" ref="E57">LOOKUP(Table3[[#This Row],[Date Approved]],Table2[Start],Table2[Catalog Year])</f>
        <v>2019</v>
      </c>
      <c r="F57" s="6" t="str">
        <f>INDEX(Table2[Status],MATCH(Table3[[#This Row],[Academic Year Approved]],Table2[Catalog Year],0))</f>
        <v>Overdue</v>
      </c>
      <c r="G57" s="6"/>
      <c r="H57" s="6"/>
    </row>
    <row r="58" spans="1:8" x14ac:dyDescent="0.25">
      <c r="A58" s="6" t="s">
        <v>25</v>
      </c>
      <c r="B58" s="6" t="s">
        <v>24</v>
      </c>
      <c r="C58" s="6" t="s">
        <v>144</v>
      </c>
      <c r="D58" s="7">
        <v>43854</v>
      </c>
      <c r="E58" s="6" cm="1">
        <f t="array" ref="E58">LOOKUP(Table3[[#This Row],[Date Approved]],Table2[Start],Table2[Catalog Year])</f>
        <v>2019</v>
      </c>
      <c r="F58" s="6" t="str">
        <f>INDEX(Table2[Status],MATCH(Table3[[#This Row],[Academic Year Approved]],Table2[Catalog Year],0))</f>
        <v>Overdue</v>
      </c>
      <c r="G58" s="6"/>
      <c r="H58" s="6"/>
    </row>
    <row r="59" spans="1:8" x14ac:dyDescent="0.25">
      <c r="A59" s="6" t="s">
        <v>25</v>
      </c>
      <c r="B59" s="6" t="s">
        <v>24</v>
      </c>
      <c r="C59" s="6" t="s">
        <v>145</v>
      </c>
      <c r="D59" s="7">
        <v>43854</v>
      </c>
      <c r="E59" s="6" cm="1">
        <f t="array" ref="E59">LOOKUP(Table3[[#This Row],[Date Approved]],Table2[Start],Table2[Catalog Year])</f>
        <v>2019</v>
      </c>
      <c r="F59" s="6" t="str">
        <f>INDEX(Table2[Status],MATCH(Table3[[#This Row],[Academic Year Approved]],Table2[Catalog Year],0))</f>
        <v>Overdue</v>
      </c>
      <c r="G59" s="6"/>
      <c r="H59" s="6"/>
    </row>
    <row r="60" spans="1:8" x14ac:dyDescent="0.25">
      <c r="A60" s="6" t="s">
        <v>25</v>
      </c>
      <c r="B60" s="6" t="s">
        <v>24</v>
      </c>
      <c r="C60" s="6" t="s">
        <v>146</v>
      </c>
      <c r="D60" s="7">
        <v>43854</v>
      </c>
      <c r="E60" s="6" cm="1">
        <f t="array" ref="E60">LOOKUP(Table3[[#This Row],[Date Approved]],Table2[Start],Table2[Catalog Year])</f>
        <v>2019</v>
      </c>
      <c r="F60" s="6" t="str">
        <f>INDEX(Table2[Status],MATCH(Table3[[#This Row],[Academic Year Approved]],Table2[Catalog Year],0))</f>
        <v>Overdue</v>
      </c>
      <c r="G60" s="6"/>
      <c r="H60" s="6"/>
    </row>
    <row r="61" spans="1:8" x14ac:dyDescent="0.25">
      <c r="A61" s="6" t="s">
        <v>25</v>
      </c>
      <c r="B61" s="6" t="s">
        <v>24</v>
      </c>
      <c r="C61" s="6" t="s">
        <v>147</v>
      </c>
      <c r="D61" s="7">
        <v>43854</v>
      </c>
      <c r="E61" s="6" cm="1">
        <f t="array" ref="E61">LOOKUP(Table3[[#This Row],[Date Approved]],Table2[Start],Table2[Catalog Year])</f>
        <v>2019</v>
      </c>
      <c r="F61" s="6" t="str">
        <f>INDEX(Table2[Status],MATCH(Table3[[#This Row],[Academic Year Approved]],Table2[Catalog Year],0))</f>
        <v>Overdue</v>
      </c>
      <c r="G61" s="6"/>
      <c r="H61" s="6"/>
    </row>
    <row r="62" spans="1:8" x14ac:dyDescent="0.25">
      <c r="A62" s="6" t="s">
        <v>25</v>
      </c>
      <c r="B62" s="6" t="s">
        <v>24</v>
      </c>
      <c r="C62" s="6" t="s">
        <v>148</v>
      </c>
      <c r="D62" s="7">
        <v>43854</v>
      </c>
      <c r="E62" s="6" cm="1">
        <f t="array" ref="E62">LOOKUP(Table3[[#This Row],[Date Approved]],Table2[Start],Table2[Catalog Year])</f>
        <v>2019</v>
      </c>
      <c r="F62" s="6" t="str">
        <f>INDEX(Table2[Status],MATCH(Table3[[#This Row],[Academic Year Approved]],Table2[Catalog Year],0))</f>
        <v>Overdue</v>
      </c>
      <c r="G62" s="6"/>
      <c r="H62" s="6"/>
    </row>
    <row r="63" spans="1:8" x14ac:dyDescent="0.25">
      <c r="A63" s="6" t="s">
        <v>25</v>
      </c>
      <c r="B63" s="6" t="s">
        <v>24</v>
      </c>
      <c r="C63" s="6" t="s">
        <v>149</v>
      </c>
      <c r="D63" s="7">
        <v>43854</v>
      </c>
      <c r="E63" s="6" cm="1">
        <f t="array" ref="E63">LOOKUP(Table3[[#This Row],[Date Approved]],Table2[Start],Table2[Catalog Year])</f>
        <v>2019</v>
      </c>
      <c r="F63" s="6" t="str">
        <f>INDEX(Table2[Status],MATCH(Table3[[#This Row],[Academic Year Approved]],Table2[Catalog Year],0))</f>
        <v>Overdue</v>
      </c>
      <c r="G63" s="6"/>
      <c r="H63" s="6"/>
    </row>
    <row r="64" spans="1:8" x14ac:dyDescent="0.25">
      <c r="A64" s="6" t="s">
        <v>25</v>
      </c>
      <c r="B64" s="6" t="s">
        <v>24</v>
      </c>
      <c r="C64" s="6" t="s">
        <v>150</v>
      </c>
      <c r="D64" s="7">
        <v>43854</v>
      </c>
      <c r="E64" s="6" cm="1">
        <f t="array" ref="E64">LOOKUP(Table3[[#This Row],[Date Approved]],Table2[Start],Table2[Catalog Year])</f>
        <v>2019</v>
      </c>
      <c r="F64" s="6" t="str">
        <f>INDEX(Table2[Status],MATCH(Table3[[#This Row],[Academic Year Approved]],Table2[Catalog Year],0))</f>
        <v>Overdue</v>
      </c>
      <c r="G64" s="6"/>
      <c r="H64" s="6"/>
    </row>
    <row r="65" spans="1:8" x14ac:dyDescent="0.25">
      <c r="A65" s="6" t="s">
        <v>25</v>
      </c>
      <c r="B65" s="6" t="s">
        <v>24</v>
      </c>
      <c r="C65" s="6" t="s">
        <v>226</v>
      </c>
      <c r="D65" s="7">
        <v>43952</v>
      </c>
      <c r="E65" s="6" cm="1">
        <f t="array" ref="E65">LOOKUP(Table3[[#This Row],[Date Approved]],Table2[Start],Table2[Catalog Year])</f>
        <v>2019</v>
      </c>
      <c r="F65" s="6" t="str">
        <f>INDEX(Table2[Status],MATCH(Table3[[#This Row],[Academic Year Approved]],Table2[Catalog Year],0))</f>
        <v>Overdue</v>
      </c>
      <c r="G65" s="6"/>
      <c r="H65" s="6"/>
    </row>
    <row r="66" spans="1:8" x14ac:dyDescent="0.25">
      <c r="A66" s="6" t="s">
        <v>26</v>
      </c>
      <c r="B66" s="6" t="s">
        <v>67</v>
      </c>
      <c r="C66" s="6" t="s">
        <v>284</v>
      </c>
      <c r="D66" s="7">
        <v>44302</v>
      </c>
      <c r="E66" s="6" cm="1">
        <f t="array" ref="E66">LOOKUP(Table3[[#This Row],[Date Approved]],Table2[Start],Table2[Catalog Year])</f>
        <v>2020</v>
      </c>
      <c r="F66" s="6" t="str">
        <f>INDEX(Table2[Status],MATCH(Table3[[#This Row],[Academic Year Approved]],Table2[Catalog Year],0))</f>
        <v>Due</v>
      </c>
      <c r="G66" s="6"/>
      <c r="H66" s="6"/>
    </row>
    <row r="67" spans="1:8" x14ac:dyDescent="0.25">
      <c r="A67" s="6" t="s">
        <v>26</v>
      </c>
      <c r="B67" s="6" t="s">
        <v>67</v>
      </c>
      <c r="C67" s="6" t="s">
        <v>108</v>
      </c>
      <c r="D67" s="7">
        <v>43805</v>
      </c>
      <c r="E67" s="6" cm="1">
        <f t="array" ref="E67">LOOKUP(Table3[[#This Row],[Date Approved]],Table2[Start],Table2[Catalog Year])</f>
        <v>2019</v>
      </c>
      <c r="F67" s="6" t="str">
        <f>INDEX(Table2[Status],MATCH(Table3[[#This Row],[Academic Year Approved]],Table2[Catalog Year],0))</f>
        <v>Overdue</v>
      </c>
      <c r="G67" s="6"/>
      <c r="H67" s="6"/>
    </row>
    <row r="68" spans="1:8" x14ac:dyDescent="0.25">
      <c r="A68" s="6" t="s">
        <v>26</v>
      </c>
      <c r="B68" s="6" t="s">
        <v>67</v>
      </c>
      <c r="C68" s="6" t="s">
        <v>285</v>
      </c>
      <c r="D68" s="7">
        <v>44351</v>
      </c>
      <c r="E68" s="6" cm="1">
        <f t="array" ref="E68">LOOKUP(Table3[[#This Row],[Date Approved]],Table2[Start],Table2[Catalog Year])</f>
        <v>2020</v>
      </c>
      <c r="F68" s="6" t="str">
        <f>INDEX(Table2[Status],MATCH(Table3[[#This Row],[Academic Year Approved]],Table2[Catalog Year],0))</f>
        <v>Due</v>
      </c>
      <c r="G68" s="6"/>
      <c r="H68" s="6"/>
    </row>
    <row r="69" spans="1:8" x14ac:dyDescent="0.25">
      <c r="A69" s="6" t="s">
        <v>26</v>
      </c>
      <c r="B69" s="6" t="s">
        <v>67</v>
      </c>
      <c r="C69" s="6" t="s">
        <v>69</v>
      </c>
      <c r="D69" s="7">
        <v>43420</v>
      </c>
      <c r="E69" s="6" cm="1">
        <f t="array" ref="E69">LOOKUP(Table3[[#This Row],[Date Approved]],Table2[Start],Table2[Catalog Year])</f>
        <v>2018</v>
      </c>
      <c r="F69" s="6" t="str">
        <f>INDEX(Table2[Status],MATCH(Table3[[#This Row],[Academic Year Approved]],Table2[Catalog Year],0))</f>
        <v>Overdue</v>
      </c>
      <c r="G69" s="6"/>
      <c r="H69" s="6"/>
    </row>
    <row r="70" spans="1:8" x14ac:dyDescent="0.25">
      <c r="A70" s="6" t="s">
        <v>26</v>
      </c>
      <c r="B70" s="6" t="s">
        <v>67</v>
      </c>
      <c r="C70" s="6" t="s">
        <v>68</v>
      </c>
      <c r="D70" s="7">
        <v>43420</v>
      </c>
      <c r="E70" s="6" cm="1">
        <f t="array" ref="E70">LOOKUP(Table3[[#This Row],[Date Approved]],Table2[Start],Table2[Catalog Year])</f>
        <v>2018</v>
      </c>
      <c r="F70" s="6" t="str">
        <f>INDEX(Table2[Status],MATCH(Table3[[#This Row],[Academic Year Approved]],Table2[Catalog Year],0))</f>
        <v>Overdue</v>
      </c>
      <c r="G70" s="6"/>
      <c r="H70" s="6"/>
    </row>
    <row r="71" spans="1:8" x14ac:dyDescent="0.25">
      <c r="A71" s="6" t="s">
        <v>26</v>
      </c>
      <c r="B71" s="6" t="s">
        <v>67</v>
      </c>
      <c r="C71" s="6" t="s">
        <v>286</v>
      </c>
      <c r="D71" s="7">
        <v>44337</v>
      </c>
      <c r="E71" s="6" cm="1">
        <f t="array" ref="E71">LOOKUP(Table3[[#This Row],[Date Approved]],Table2[Start],Table2[Catalog Year])</f>
        <v>2020</v>
      </c>
      <c r="F71" s="6" t="str">
        <f>INDEX(Table2[Status],MATCH(Table3[[#This Row],[Academic Year Approved]],Table2[Catalog Year],0))</f>
        <v>Due</v>
      </c>
      <c r="G71" s="6"/>
      <c r="H71" s="6"/>
    </row>
    <row r="72" spans="1:8" x14ac:dyDescent="0.25">
      <c r="A72" s="6" t="s">
        <v>26</v>
      </c>
      <c r="B72" s="6" t="s">
        <v>67</v>
      </c>
      <c r="C72" s="6" t="s">
        <v>300</v>
      </c>
      <c r="D72" s="7">
        <v>44351</v>
      </c>
      <c r="E72" s="6" cm="1">
        <f t="array" ref="E72">LOOKUP(Table3[[#This Row],[Date Approved]],Table2[Start],Table2[Catalog Year])</f>
        <v>2020</v>
      </c>
      <c r="F72" s="6" t="str">
        <f>INDEX(Table2[Status],MATCH(Table3[[#This Row],[Academic Year Approved]],Table2[Catalog Year],0))</f>
        <v>Due</v>
      </c>
      <c r="G72" s="6"/>
      <c r="H72" s="6"/>
    </row>
    <row r="73" spans="1:8" x14ac:dyDescent="0.25">
      <c r="A73" s="6" t="s">
        <v>26</v>
      </c>
      <c r="B73" s="6" t="s">
        <v>67</v>
      </c>
      <c r="C73" s="6" t="s">
        <v>301</v>
      </c>
      <c r="D73" s="7">
        <v>44351</v>
      </c>
      <c r="E73" s="6" cm="1">
        <f t="array" ref="E73">LOOKUP(Table3[[#This Row],[Date Approved]],Table2[Start],Table2[Catalog Year])</f>
        <v>2020</v>
      </c>
      <c r="F73" s="6" t="str">
        <f>INDEX(Table2[Status],MATCH(Table3[[#This Row],[Academic Year Approved]],Table2[Catalog Year],0))</f>
        <v>Due</v>
      </c>
      <c r="G73" s="6"/>
      <c r="H73" s="6"/>
    </row>
    <row r="74" spans="1:8" x14ac:dyDescent="0.25">
      <c r="A74" s="6" t="s">
        <v>26</v>
      </c>
      <c r="B74" s="6" t="s">
        <v>67</v>
      </c>
      <c r="C74" s="6" t="s">
        <v>302</v>
      </c>
      <c r="D74" s="7">
        <v>44323</v>
      </c>
      <c r="E74" s="6" cm="1">
        <f t="array" ref="E74">LOOKUP(Table3[[#This Row],[Date Approved]],Table2[Start],Table2[Catalog Year])</f>
        <v>2020</v>
      </c>
      <c r="F74" s="6" t="str">
        <f>INDEX(Table2[Status],MATCH(Table3[[#This Row],[Academic Year Approved]],Table2[Catalog Year],0))</f>
        <v>Due</v>
      </c>
      <c r="G74" s="6"/>
      <c r="H74" s="6"/>
    </row>
    <row r="75" spans="1:8" x14ac:dyDescent="0.25">
      <c r="A75" s="6" t="s">
        <v>26</v>
      </c>
      <c r="B75" s="6" t="s">
        <v>67</v>
      </c>
      <c r="C75" s="6" t="s">
        <v>303</v>
      </c>
      <c r="D75" s="7">
        <v>44169</v>
      </c>
      <c r="E75" s="6" cm="1">
        <f t="array" ref="E75">LOOKUP(Table3[[#This Row],[Date Approved]],Table2[Start],Table2[Catalog Year])</f>
        <v>2020</v>
      </c>
      <c r="F75" s="6" t="str">
        <f>INDEX(Table2[Status],MATCH(Table3[[#This Row],[Academic Year Approved]],Table2[Catalog Year],0))</f>
        <v>Due</v>
      </c>
      <c r="G75" s="6"/>
      <c r="H75" s="6"/>
    </row>
    <row r="76" spans="1:8" x14ac:dyDescent="0.25">
      <c r="A76" s="6" t="s">
        <v>27</v>
      </c>
      <c r="B76" s="6" t="s">
        <v>12</v>
      </c>
      <c r="C76" s="6" t="s">
        <v>357</v>
      </c>
      <c r="D76" s="7">
        <v>44337</v>
      </c>
      <c r="E76" s="6" cm="1">
        <f t="array" ref="E76">LOOKUP(Table3[[#This Row],[Date Approved]],Table2[Start],Table2[Catalog Year])</f>
        <v>2020</v>
      </c>
      <c r="F76" s="6" t="str">
        <f>INDEX(Table2[Status],MATCH(Table3[[#This Row],[Academic Year Approved]],Table2[Catalog Year],0))</f>
        <v>Due</v>
      </c>
      <c r="G76" s="6"/>
      <c r="H76" s="6"/>
    </row>
    <row r="77" spans="1:8" x14ac:dyDescent="0.25">
      <c r="A77" s="6" t="s">
        <v>27</v>
      </c>
      <c r="B77" s="6" t="s">
        <v>12</v>
      </c>
      <c r="C77" s="6" t="s">
        <v>358</v>
      </c>
      <c r="D77" s="7">
        <v>44337</v>
      </c>
      <c r="E77" s="6" cm="1">
        <f t="array" ref="E77">LOOKUP(Table3[[#This Row],[Date Approved]],Table2[Start],Table2[Catalog Year])</f>
        <v>2020</v>
      </c>
      <c r="F77" s="6" t="str">
        <f>INDEX(Table2[Status],MATCH(Table3[[#This Row],[Academic Year Approved]],Table2[Catalog Year],0))</f>
        <v>Due</v>
      </c>
      <c r="G77" s="6"/>
      <c r="H77" s="6"/>
    </row>
    <row r="78" spans="1:8" x14ac:dyDescent="0.25">
      <c r="A78" s="6" t="s">
        <v>27</v>
      </c>
      <c r="B78" s="6" t="s">
        <v>12</v>
      </c>
      <c r="C78" s="6" t="s">
        <v>369</v>
      </c>
      <c r="D78" s="7">
        <v>44169</v>
      </c>
      <c r="E78" s="6" cm="1">
        <f t="array" ref="E78">LOOKUP(Table3[[#This Row],[Date Approved]],Table2[Start],Table2[Catalog Year])</f>
        <v>2020</v>
      </c>
      <c r="F78" s="6" t="str">
        <f>INDEX(Table2[Status],MATCH(Table3[[#This Row],[Academic Year Approved]],Table2[Catalog Year],0))</f>
        <v>Due</v>
      </c>
      <c r="G78" s="6"/>
      <c r="H78" s="6"/>
    </row>
    <row r="79" spans="1:8" x14ac:dyDescent="0.25">
      <c r="A79" s="6" t="s">
        <v>27</v>
      </c>
      <c r="B79" s="6" t="s">
        <v>12</v>
      </c>
      <c r="C79" s="6" t="s">
        <v>370</v>
      </c>
      <c r="D79" s="7">
        <v>44337</v>
      </c>
      <c r="E79" s="6" cm="1">
        <f t="array" ref="E79">LOOKUP(Table3[[#This Row],[Date Approved]],Table2[Start],Table2[Catalog Year])</f>
        <v>2020</v>
      </c>
      <c r="F79" s="6" t="str">
        <f>INDEX(Table2[Status],MATCH(Table3[[#This Row],[Academic Year Approved]],Table2[Catalog Year],0))</f>
        <v>Due</v>
      </c>
      <c r="G79" s="6"/>
      <c r="H79" s="6"/>
    </row>
    <row r="80" spans="1:8" x14ac:dyDescent="0.25">
      <c r="A80" s="6" t="s">
        <v>26</v>
      </c>
      <c r="B80" s="6" t="s">
        <v>51</v>
      </c>
      <c r="C80" s="6" t="s">
        <v>196</v>
      </c>
      <c r="D80" s="7">
        <v>43868</v>
      </c>
      <c r="E80" s="6" cm="1">
        <f t="array" ref="E80">LOOKUP(Table3[[#This Row],[Date Approved]],Table2[Start],Table2[Catalog Year])</f>
        <v>2019</v>
      </c>
      <c r="F80" s="6" t="str">
        <f>INDEX(Table2[Status],MATCH(Table3[[#This Row],[Academic Year Approved]],Table2[Catalog Year],0))</f>
        <v>Overdue</v>
      </c>
      <c r="G80" s="6" t="s">
        <v>495</v>
      </c>
      <c r="H80" s="6"/>
    </row>
    <row r="81" spans="1:8" x14ac:dyDescent="0.25">
      <c r="A81" s="6" t="s">
        <v>26</v>
      </c>
      <c r="B81" s="6" t="s">
        <v>51</v>
      </c>
      <c r="C81" s="6" t="s">
        <v>197</v>
      </c>
      <c r="D81" s="7">
        <v>43868</v>
      </c>
      <c r="E81" s="6" cm="1">
        <f t="array" ref="E81">LOOKUP(Table3[[#This Row],[Date Approved]],Table2[Start],Table2[Catalog Year])</f>
        <v>2019</v>
      </c>
      <c r="F81" s="6" t="str">
        <f>INDEX(Table2[Status],MATCH(Table3[[#This Row],[Academic Year Approved]],Table2[Catalog Year],0))</f>
        <v>Overdue</v>
      </c>
      <c r="G81" s="6" t="s">
        <v>495</v>
      </c>
      <c r="H81" s="6"/>
    </row>
    <row r="82" spans="1:8" x14ac:dyDescent="0.25">
      <c r="A82" s="6" t="s">
        <v>26</v>
      </c>
      <c r="B82" s="6" t="s">
        <v>51</v>
      </c>
      <c r="C82" s="6" t="s">
        <v>472</v>
      </c>
      <c r="D82" s="7">
        <v>44351</v>
      </c>
      <c r="E82" s="6" cm="1">
        <f t="array" ref="E82">LOOKUP(Table3[[#This Row],[Date Approved]],Table2[Start],Table2[Catalog Year])</f>
        <v>2020</v>
      </c>
      <c r="F82" s="6" t="str">
        <f>INDEX(Table2[Status],MATCH(Table3[[#This Row],[Academic Year Approved]],Table2[Catalog Year],0))</f>
        <v>Due</v>
      </c>
      <c r="G82" s="6"/>
      <c r="H82" s="6"/>
    </row>
    <row r="83" spans="1:8" x14ac:dyDescent="0.25">
      <c r="A83" s="6" t="s">
        <v>26</v>
      </c>
      <c r="B83" s="6" t="s">
        <v>51</v>
      </c>
      <c r="C83" s="6" t="s">
        <v>473</v>
      </c>
      <c r="D83" s="7">
        <v>44302</v>
      </c>
      <c r="E83" s="6" cm="1">
        <f t="array" ref="E83">LOOKUP(Table3[[#This Row],[Date Approved]],Table2[Start],Table2[Catalog Year])</f>
        <v>2020</v>
      </c>
      <c r="F83" s="6" t="str">
        <f>INDEX(Table2[Status],MATCH(Table3[[#This Row],[Academic Year Approved]],Table2[Catalog Year],0))</f>
        <v>Due</v>
      </c>
      <c r="G83" s="6"/>
      <c r="H83" s="6"/>
    </row>
    <row r="84" spans="1:8" x14ac:dyDescent="0.25">
      <c r="A84" s="6" t="s">
        <v>26</v>
      </c>
      <c r="B84" s="6" t="s">
        <v>11</v>
      </c>
      <c r="C84" s="6" t="s">
        <v>198</v>
      </c>
      <c r="D84" s="7">
        <v>43868</v>
      </c>
      <c r="E84" s="6" cm="1">
        <f t="array" ref="E84">LOOKUP(Table3[[#This Row],[Date Approved]],Table2[Start],Table2[Catalog Year])</f>
        <v>2019</v>
      </c>
      <c r="F84" s="6" t="str">
        <f>INDEX(Table2[Status],MATCH(Table3[[#This Row],[Academic Year Approved]],Table2[Catalog Year],0))</f>
        <v>Overdue</v>
      </c>
      <c r="G84" s="6"/>
      <c r="H84" s="6"/>
    </row>
    <row r="85" spans="1:8" x14ac:dyDescent="0.25">
      <c r="A85" s="6" t="s">
        <v>26</v>
      </c>
      <c r="B85" s="6" t="s">
        <v>11</v>
      </c>
      <c r="C85" s="6" t="s">
        <v>199</v>
      </c>
      <c r="D85" s="7">
        <v>43868</v>
      </c>
      <c r="E85" s="6" cm="1">
        <f t="array" ref="E85">LOOKUP(Table3[[#This Row],[Date Approved]],Table2[Start],Table2[Catalog Year])</f>
        <v>2019</v>
      </c>
      <c r="F85" s="6" t="str">
        <f>INDEX(Table2[Status],MATCH(Table3[[#This Row],[Academic Year Approved]],Table2[Catalog Year],0))</f>
        <v>Overdue</v>
      </c>
      <c r="G85" s="6"/>
      <c r="H85" s="6"/>
    </row>
    <row r="86" spans="1:8" x14ac:dyDescent="0.25">
      <c r="A86" s="6" t="s">
        <v>26</v>
      </c>
      <c r="B86" s="6" t="s">
        <v>11</v>
      </c>
      <c r="C86" s="6" t="s">
        <v>101</v>
      </c>
      <c r="D86" s="7">
        <v>43623</v>
      </c>
      <c r="E86" s="6" cm="1">
        <f t="array" ref="E86">LOOKUP(Table3[[#This Row],[Date Approved]],Table2[Start],Table2[Catalog Year])</f>
        <v>2018</v>
      </c>
      <c r="F86" s="6" t="str">
        <f>INDEX(Table2[Status],MATCH(Table3[[#This Row],[Academic Year Approved]],Table2[Catalog Year],0))</f>
        <v>Overdue</v>
      </c>
      <c r="G86" s="6"/>
      <c r="H86" s="6"/>
    </row>
    <row r="87" spans="1:8" x14ac:dyDescent="0.25">
      <c r="A87" s="6" t="s">
        <v>26</v>
      </c>
      <c r="B87" s="6" t="s">
        <v>11</v>
      </c>
      <c r="C87" s="6" t="s">
        <v>100</v>
      </c>
      <c r="D87" s="7">
        <v>43623</v>
      </c>
      <c r="E87" s="6" cm="1">
        <f t="array" ref="E87">LOOKUP(Table3[[#This Row],[Date Approved]],Table2[Start],Table2[Catalog Year])</f>
        <v>2018</v>
      </c>
      <c r="F87" s="6" t="str">
        <f>INDEX(Table2[Status],MATCH(Table3[[#This Row],[Academic Year Approved]],Table2[Catalog Year],0))</f>
        <v>Overdue</v>
      </c>
      <c r="G87" s="6"/>
      <c r="H87" s="6"/>
    </row>
    <row r="88" spans="1:8" x14ac:dyDescent="0.25">
      <c r="A88" s="6" t="s">
        <v>26</v>
      </c>
      <c r="B88" s="6" t="s">
        <v>26</v>
      </c>
      <c r="C88" s="6" t="s">
        <v>234</v>
      </c>
      <c r="D88" s="7">
        <v>43966</v>
      </c>
      <c r="E88" s="6" cm="1">
        <f t="array" ref="E88">LOOKUP(Table3[[#This Row],[Date Approved]],Table2[Start],Table2[Catalog Year])</f>
        <v>2019</v>
      </c>
      <c r="F88" s="6" t="str">
        <f>INDEX(Table2[Status],MATCH(Table3[[#This Row],[Academic Year Approved]],Table2[Catalog Year],0))</f>
        <v>Overdue</v>
      </c>
      <c r="G88" s="6"/>
      <c r="H88" s="6"/>
    </row>
    <row r="89" spans="1:8" x14ac:dyDescent="0.25">
      <c r="A89" s="6" t="s">
        <v>26</v>
      </c>
      <c r="B89" s="6" t="s">
        <v>26</v>
      </c>
      <c r="C89" s="6" t="s">
        <v>229</v>
      </c>
      <c r="D89" s="7">
        <v>43952</v>
      </c>
      <c r="E89" s="6" cm="1">
        <f t="array" ref="E89">LOOKUP(Table3[[#This Row],[Date Approved]],Table2[Start],Table2[Catalog Year])</f>
        <v>2019</v>
      </c>
      <c r="F89" s="6" t="str">
        <f>INDEX(Table2[Status],MATCH(Table3[[#This Row],[Academic Year Approved]],Table2[Catalog Year],0))</f>
        <v>Overdue</v>
      </c>
      <c r="G89" s="6"/>
      <c r="H89" s="6"/>
    </row>
    <row r="90" spans="1:8" x14ac:dyDescent="0.25">
      <c r="A90" s="6" t="s">
        <v>26</v>
      </c>
      <c r="B90" s="6" t="s">
        <v>26</v>
      </c>
      <c r="C90" s="6" t="s">
        <v>152</v>
      </c>
      <c r="D90" s="7">
        <v>43854</v>
      </c>
      <c r="E90" s="6" cm="1">
        <f t="array" ref="E90">LOOKUP(Table3[[#This Row],[Date Approved]],Table2[Start],Table2[Catalog Year])</f>
        <v>2019</v>
      </c>
      <c r="F90" s="6" t="str">
        <f>INDEX(Table2[Status],MATCH(Table3[[#This Row],[Academic Year Approved]],Table2[Catalog Year],0))</f>
        <v>Overdue</v>
      </c>
      <c r="G90" s="6"/>
      <c r="H90" s="6"/>
    </row>
    <row r="91" spans="1:8" x14ac:dyDescent="0.25">
      <c r="A91" s="6" t="s">
        <v>25</v>
      </c>
      <c r="B91" s="6" t="s">
        <v>54</v>
      </c>
      <c r="C91" s="6" t="s">
        <v>200</v>
      </c>
      <c r="D91" s="7">
        <v>43868</v>
      </c>
      <c r="E91" s="6" cm="1">
        <f t="array" ref="E91">LOOKUP(Table3[[#This Row],[Date Approved]],Table2[Start],Table2[Catalog Year])</f>
        <v>2019</v>
      </c>
      <c r="F91" s="6" t="str">
        <f>INDEX(Table2[Status],MATCH(Table3[[#This Row],[Academic Year Approved]],Table2[Catalog Year],0))</f>
        <v>Overdue</v>
      </c>
      <c r="G91" s="6"/>
      <c r="H91" s="6"/>
    </row>
    <row r="92" spans="1:8" x14ac:dyDescent="0.25">
      <c r="A92" s="6" t="s">
        <v>25</v>
      </c>
      <c r="B92" s="6" t="s">
        <v>54</v>
      </c>
      <c r="C92" s="6" t="s">
        <v>153</v>
      </c>
      <c r="D92" s="7">
        <v>43854</v>
      </c>
      <c r="E92" s="6" cm="1">
        <f t="array" ref="E92">LOOKUP(Table3[[#This Row],[Date Approved]],Table2[Start],Table2[Catalog Year])</f>
        <v>2019</v>
      </c>
      <c r="F92" s="6" t="str">
        <f>INDEX(Table2[Status],MATCH(Table3[[#This Row],[Academic Year Approved]],Table2[Catalog Year],0))</f>
        <v>Overdue</v>
      </c>
      <c r="G92" s="6"/>
      <c r="H92" s="6"/>
    </row>
    <row r="93" spans="1:8" x14ac:dyDescent="0.25">
      <c r="A93" s="6" t="s">
        <v>25</v>
      </c>
      <c r="B93" s="6" t="s">
        <v>54</v>
      </c>
      <c r="C93" s="6" t="s">
        <v>154</v>
      </c>
      <c r="D93" s="7">
        <v>43854</v>
      </c>
      <c r="E93" s="6" cm="1">
        <f t="array" ref="E93">LOOKUP(Table3[[#This Row],[Date Approved]],Table2[Start],Table2[Catalog Year])</f>
        <v>2019</v>
      </c>
      <c r="F93" s="6" t="str">
        <f>INDEX(Table2[Status],MATCH(Table3[[#This Row],[Academic Year Approved]],Table2[Catalog Year],0))</f>
        <v>Overdue</v>
      </c>
      <c r="G93" s="6"/>
      <c r="H93" s="6"/>
    </row>
    <row r="94" spans="1:8" x14ac:dyDescent="0.25">
      <c r="A94" s="6" t="s">
        <v>25</v>
      </c>
      <c r="B94" s="6" t="s">
        <v>54</v>
      </c>
      <c r="C94" s="6" t="s">
        <v>155</v>
      </c>
      <c r="D94" s="7">
        <v>43854</v>
      </c>
      <c r="E94" s="6" cm="1">
        <f t="array" ref="E94">LOOKUP(Table3[[#This Row],[Date Approved]],Table2[Start],Table2[Catalog Year])</f>
        <v>2019</v>
      </c>
      <c r="F94" s="6" t="str">
        <f>INDEX(Table2[Status],MATCH(Table3[[#This Row],[Academic Year Approved]],Table2[Catalog Year],0))</f>
        <v>Overdue</v>
      </c>
      <c r="G94" s="6"/>
      <c r="H94" s="6"/>
    </row>
    <row r="95" spans="1:8" x14ac:dyDescent="0.25">
      <c r="A95" s="6" t="s">
        <v>25</v>
      </c>
      <c r="B95" s="6" t="s">
        <v>54</v>
      </c>
      <c r="C95" s="6" t="s">
        <v>201</v>
      </c>
      <c r="D95" s="7">
        <v>43868</v>
      </c>
      <c r="E95" s="6" cm="1">
        <f t="array" ref="E95">LOOKUP(Table3[[#This Row],[Date Approved]],Table2[Start],Table2[Catalog Year])</f>
        <v>2019</v>
      </c>
      <c r="F95" s="6" t="str">
        <f>INDEX(Table2[Status],MATCH(Table3[[#This Row],[Academic Year Approved]],Table2[Catalog Year],0))</f>
        <v>Overdue</v>
      </c>
      <c r="G95" s="6"/>
      <c r="H95" s="6"/>
    </row>
    <row r="96" spans="1:8" x14ac:dyDescent="0.25">
      <c r="A96" s="6" t="s">
        <v>25</v>
      </c>
      <c r="B96" s="6" t="s">
        <v>54</v>
      </c>
      <c r="C96" s="6" t="s">
        <v>202</v>
      </c>
      <c r="D96" s="7">
        <v>43868</v>
      </c>
      <c r="E96" s="6" cm="1">
        <f t="array" ref="E96">LOOKUP(Table3[[#This Row],[Date Approved]],Table2[Start],Table2[Catalog Year])</f>
        <v>2019</v>
      </c>
      <c r="F96" s="6" t="str">
        <f>INDEX(Table2[Status],MATCH(Table3[[#This Row],[Academic Year Approved]],Table2[Catalog Year],0))</f>
        <v>Overdue</v>
      </c>
      <c r="G96" s="6"/>
      <c r="H96" s="6"/>
    </row>
    <row r="97" spans="1:8" x14ac:dyDescent="0.25">
      <c r="A97" s="6" t="s">
        <v>25</v>
      </c>
      <c r="B97" s="6" t="s">
        <v>54</v>
      </c>
      <c r="C97" s="6" t="s">
        <v>203</v>
      </c>
      <c r="D97" s="7">
        <v>43868</v>
      </c>
      <c r="E97" s="6" cm="1">
        <f t="array" ref="E97">LOOKUP(Table3[[#This Row],[Date Approved]],Table2[Start],Table2[Catalog Year])</f>
        <v>2019</v>
      </c>
      <c r="F97" s="6" t="str">
        <f>INDEX(Table2[Status],MATCH(Table3[[#This Row],[Academic Year Approved]],Table2[Catalog Year],0))</f>
        <v>Overdue</v>
      </c>
      <c r="G97" s="6"/>
      <c r="H97" s="6"/>
    </row>
    <row r="98" spans="1:8" x14ac:dyDescent="0.25">
      <c r="A98" s="6" t="s">
        <v>25</v>
      </c>
      <c r="B98" s="6" t="s">
        <v>54</v>
      </c>
      <c r="C98" s="6" t="s">
        <v>206</v>
      </c>
      <c r="D98" s="7">
        <v>43868</v>
      </c>
      <c r="E98" s="6" cm="1">
        <f t="array" ref="E98">LOOKUP(Table3[[#This Row],[Date Approved]],Table2[Start],Table2[Catalog Year])</f>
        <v>2019</v>
      </c>
      <c r="F98" s="6" t="str">
        <f>INDEX(Table2[Status],MATCH(Table3[[#This Row],[Academic Year Approved]],Table2[Catalog Year],0))</f>
        <v>Overdue</v>
      </c>
      <c r="G98" s="6"/>
      <c r="H98" s="6"/>
    </row>
    <row r="99" spans="1:8" x14ac:dyDescent="0.25">
      <c r="A99" s="6" t="s">
        <v>25</v>
      </c>
      <c r="B99" s="6" t="s">
        <v>54</v>
      </c>
      <c r="C99" s="6" t="s">
        <v>208</v>
      </c>
      <c r="D99" s="7">
        <v>43868</v>
      </c>
      <c r="E99" s="6" cm="1">
        <f t="array" ref="E99">LOOKUP(Table3[[#This Row],[Date Approved]],Table2[Start],Table2[Catalog Year])</f>
        <v>2019</v>
      </c>
      <c r="F99" s="6" t="str">
        <f>INDEX(Table2[Status],MATCH(Table3[[#This Row],[Academic Year Approved]],Table2[Catalog Year],0))</f>
        <v>Overdue</v>
      </c>
      <c r="G99" s="6"/>
      <c r="H99" s="6"/>
    </row>
    <row r="100" spans="1:8" x14ac:dyDescent="0.25">
      <c r="A100" s="6" t="s">
        <v>25</v>
      </c>
      <c r="B100" s="6" t="s">
        <v>54</v>
      </c>
      <c r="C100" s="6" t="s">
        <v>209</v>
      </c>
      <c r="D100" s="7">
        <v>43868</v>
      </c>
      <c r="E100" s="6" cm="1">
        <f t="array" ref="E100">LOOKUP(Table3[[#This Row],[Date Approved]],Table2[Start],Table2[Catalog Year])</f>
        <v>2019</v>
      </c>
      <c r="F100" s="6" t="str">
        <f>INDEX(Table2[Status],MATCH(Table3[[#This Row],[Academic Year Approved]],Table2[Catalog Year],0))</f>
        <v>Overdue</v>
      </c>
      <c r="G100" s="6"/>
      <c r="H100" s="6"/>
    </row>
    <row r="101" spans="1:8" x14ac:dyDescent="0.25">
      <c r="A101" s="6" t="s">
        <v>25</v>
      </c>
      <c r="B101" s="6" t="s">
        <v>54</v>
      </c>
      <c r="C101" s="6" t="s">
        <v>210</v>
      </c>
      <c r="D101" s="7">
        <v>43868</v>
      </c>
      <c r="E101" s="6" cm="1">
        <f t="array" ref="E101">LOOKUP(Table3[[#This Row],[Date Approved]],Table2[Start],Table2[Catalog Year])</f>
        <v>2019</v>
      </c>
      <c r="F101" s="6" t="str">
        <f>INDEX(Table2[Status],MATCH(Table3[[#This Row],[Academic Year Approved]],Table2[Catalog Year],0))</f>
        <v>Overdue</v>
      </c>
      <c r="G101" s="6"/>
      <c r="H101" s="6"/>
    </row>
    <row r="102" spans="1:8" x14ac:dyDescent="0.25">
      <c r="A102" s="6" t="s">
        <v>25</v>
      </c>
      <c r="B102" s="6" t="s">
        <v>54</v>
      </c>
      <c r="C102" s="6" t="s">
        <v>48</v>
      </c>
      <c r="D102" s="7">
        <v>43119</v>
      </c>
      <c r="E102" s="6" cm="1">
        <f t="array" ref="E102">LOOKUP(Table3[[#This Row],[Date Approved]],Table2[Start],Table2[Catalog Year])</f>
        <v>2017</v>
      </c>
      <c r="F102" s="6" t="str">
        <f>INDEX(Table2[Status],MATCH(Table3[[#This Row],[Academic Year Approved]],Table2[Catalog Year],0))</f>
        <v>Overdue</v>
      </c>
      <c r="G102" s="6"/>
      <c r="H102" s="6"/>
    </row>
    <row r="103" spans="1:8" x14ac:dyDescent="0.25">
      <c r="A103" s="6" t="s">
        <v>25</v>
      </c>
      <c r="B103" s="6" t="s">
        <v>60</v>
      </c>
      <c r="C103" s="6" t="s">
        <v>319</v>
      </c>
      <c r="D103" s="7">
        <v>44141</v>
      </c>
      <c r="E103" s="6" cm="1">
        <f t="array" ref="E103">LOOKUP(Table3[[#This Row],[Date Approved]],Table2[Start],Table2[Catalog Year])</f>
        <v>2020</v>
      </c>
      <c r="F103" s="6" t="str">
        <f>INDEX(Table2[Status],MATCH(Table3[[#This Row],[Academic Year Approved]],Table2[Catalog Year],0))</f>
        <v>Due</v>
      </c>
      <c r="G103" s="6"/>
      <c r="H103" s="6"/>
    </row>
    <row r="104" spans="1:8" x14ac:dyDescent="0.25">
      <c r="A104" s="6" t="s">
        <v>27</v>
      </c>
      <c r="B104" s="6" t="s">
        <v>104</v>
      </c>
      <c r="C104" s="6" t="s">
        <v>324</v>
      </c>
      <c r="D104" s="7">
        <v>44211</v>
      </c>
      <c r="E104" s="6" cm="1">
        <f t="array" ref="E104">LOOKUP(Table3[[#This Row],[Date Approved]],Table2[Start],Table2[Catalog Year])</f>
        <v>2020</v>
      </c>
      <c r="F104" s="6" t="str">
        <f>INDEX(Table2[Status],MATCH(Table3[[#This Row],[Academic Year Approved]],Table2[Catalog Year],0))</f>
        <v>Due</v>
      </c>
      <c r="G104" s="6" t="s">
        <v>497</v>
      </c>
      <c r="H104" s="6"/>
    </row>
    <row r="105" spans="1:8" x14ac:dyDescent="0.25">
      <c r="A105" s="6" t="s">
        <v>27</v>
      </c>
      <c r="B105" s="6" t="s">
        <v>104</v>
      </c>
      <c r="C105" s="6" t="s">
        <v>328</v>
      </c>
      <c r="D105" s="7">
        <v>44211</v>
      </c>
      <c r="E105" s="6" cm="1">
        <f t="array" ref="E105">LOOKUP(Table3[[#This Row],[Date Approved]],Table2[Start],Table2[Catalog Year])</f>
        <v>2020</v>
      </c>
      <c r="F105" s="6" t="str">
        <f>INDEX(Table2[Status],MATCH(Table3[[#This Row],[Academic Year Approved]],Table2[Catalog Year],0))</f>
        <v>Due</v>
      </c>
      <c r="G105" s="6" t="s">
        <v>495</v>
      </c>
      <c r="H105" s="6"/>
    </row>
    <row r="106" spans="1:8" x14ac:dyDescent="0.25">
      <c r="A106" s="6" t="s">
        <v>27</v>
      </c>
      <c r="B106" s="6" t="s">
        <v>104</v>
      </c>
      <c r="C106" s="6" t="s">
        <v>329</v>
      </c>
      <c r="D106" s="7">
        <v>44211</v>
      </c>
      <c r="E106" s="6" cm="1">
        <f t="array" ref="E106">LOOKUP(Table3[[#This Row],[Date Approved]],Table2[Start],Table2[Catalog Year])</f>
        <v>2020</v>
      </c>
      <c r="F106" s="6" t="str">
        <f>INDEX(Table2[Status],MATCH(Table3[[#This Row],[Academic Year Approved]],Table2[Catalog Year],0))</f>
        <v>Due</v>
      </c>
      <c r="G106" s="6" t="s">
        <v>495</v>
      </c>
      <c r="H106" s="6"/>
    </row>
    <row r="107" spans="1:8" x14ac:dyDescent="0.25">
      <c r="A107" s="6" t="s">
        <v>27</v>
      </c>
      <c r="B107" s="6" t="s">
        <v>104</v>
      </c>
      <c r="C107" s="6" t="s">
        <v>331</v>
      </c>
      <c r="D107" s="7">
        <v>44211</v>
      </c>
      <c r="E107" s="6" cm="1">
        <f t="array" ref="E107">LOOKUP(Table3[[#This Row],[Date Approved]],Table2[Start],Table2[Catalog Year])</f>
        <v>2020</v>
      </c>
      <c r="F107" s="6" t="str">
        <f>INDEX(Table2[Status],MATCH(Table3[[#This Row],[Academic Year Approved]],Table2[Catalog Year],0))</f>
        <v>Due</v>
      </c>
      <c r="G107" s="6" t="s">
        <v>495</v>
      </c>
      <c r="H107" s="6"/>
    </row>
    <row r="108" spans="1:8" x14ac:dyDescent="0.25">
      <c r="A108" s="6" t="s">
        <v>27</v>
      </c>
      <c r="B108" s="6" t="s">
        <v>104</v>
      </c>
      <c r="C108" s="6" t="s">
        <v>334</v>
      </c>
      <c r="D108" s="7">
        <v>44211</v>
      </c>
      <c r="E108" s="6" cm="1">
        <f t="array" ref="E108">LOOKUP(Table3[[#This Row],[Date Approved]],Table2[Start],Table2[Catalog Year])</f>
        <v>2020</v>
      </c>
      <c r="F108" s="6" t="str">
        <f>INDEX(Table2[Status],MATCH(Table3[[#This Row],[Academic Year Approved]],Table2[Catalog Year],0))</f>
        <v>Due</v>
      </c>
      <c r="G108" s="6" t="s">
        <v>497</v>
      </c>
      <c r="H108" s="6"/>
    </row>
    <row r="109" spans="1:8" x14ac:dyDescent="0.25">
      <c r="A109" s="6" t="s">
        <v>27</v>
      </c>
      <c r="B109" s="6" t="s">
        <v>104</v>
      </c>
      <c r="C109" s="6" t="s">
        <v>474</v>
      </c>
      <c r="D109" s="7">
        <v>44211</v>
      </c>
      <c r="E109" s="6" cm="1">
        <f t="array" ref="E109">LOOKUP(Table3[[#This Row],[Date Approved]],Table2[Start],Table2[Catalog Year])</f>
        <v>2020</v>
      </c>
      <c r="F109" s="6" t="str">
        <f>INDEX(Table2[Status],MATCH(Table3[[#This Row],[Academic Year Approved]],Table2[Catalog Year],0))</f>
        <v>Due</v>
      </c>
      <c r="G109" s="6"/>
      <c r="H109" s="6"/>
    </row>
    <row r="110" spans="1:8" x14ac:dyDescent="0.25">
      <c r="A110" s="6" t="s">
        <v>27</v>
      </c>
      <c r="B110" s="6" t="s">
        <v>104</v>
      </c>
      <c r="C110" s="6" t="s">
        <v>475</v>
      </c>
      <c r="D110" s="7">
        <v>44225</v>
      </c>
      <c r="E110" s="6" cm="1">
        <f t="array" ref="E110">LOOKUP(Table3[[#This Row],[Date Approved]],Table2[Start],Table2[Catalog Year])</f>
        <v>2020</v>
      </c>
      <c r="F110" s="6" t="str">
        <f>INDEX(Table2[Status],MATCH(Table3[[#This Row],[Academic Year Approved]],Table2[Catalog Year],0))</f>
        <v>Due</v>
      </c>
      <c r="G110" s="6" t="s">
        <v>497</v>
      </c>
      <c r="H110" s="6"/>
    </row>
    <row r="111" spans="1:8" x14ac:dyDescent="0.25">
      <c r="A111" s="6" t="s">
        <v>27</v>
      </c>
      <c r="B111" s="6" t="s">
        <v>104</v>
      </c>
      <c r="C111" s="6" t="s">
        <v>476</v>
      </c>
      <c r="D111" s="7">
        <v>44225</v>
      </c>
      <c r="E111" s="6" cm="1">
        <f t="array" ref="E111">LOOKUP(Table3[[#This Row],[Date Approved]],Table2[Start],Table2[Catalog Year])</f>
        <v>2020</v>
      </c>
      <c r="F111" s="6" t="str">
        <f>INDEX(Table2[Status],MATCH(Table3[[#This Row],[Academic Year Approved]],Table2[Catalog Year],0))</f>
        <v>Due</v>
      </c>
      <c r="G111" s="6" t="s">
        <v>495</v>
      </c>
      <c r="H111" s="6"/>
    </row>
    <row r="112" spans="1:8" x14ac:dyDescent="0.25">
      <c r="A112" s="6" t="s">
        <v>27</v>
      </c>
      <c r="B112" s="6" t="s">
        <v>104</v>
      </c>
      <c r="C112" s="6" t="s">
        <v>477</v>
      </c>
      <c r="D112" s="7">
        <v>44155</v>
      </c>
      <c r="E112" s="6" cm="1">
        <f t="array" ref="E112">LOOKUP(Table3[[#This Row],[Date Approved]],Table2[Start],Table2[Catalog Year])</f>
        <v>2020</v>
      </c>
      <c r="F112" s="6" t="str">
        <f>INDEX(Table2[Status],MATCH(Table3[[#This Row],[Academic Year Approved]],Table2[Catalog Year],0))</f>
        <v>Due</v>
      </c>
      <c r="G112" s="6" t="s">
        <v>497</v>
      </c>
      <c r="H112" s="6"/>
    </row>
    <row r="113" spans="1:8" x14ac:dyDescent="0.25">
      <c r="A113" s="6" t="s">
        <v>27</v>
      </c>
      <c r="B113" s="6" t="s">
        <v>104</v>
      </c>
      <c r="C113" s="6" t="s">
        <v>479</v>
      </c>
      <c r="D113" s="7">
        <v>44225</v>
      </c>
      <c r="E113" s="6" cm="1">
        <f t="array" ref="E113">LOOKUP(Table3[[#This Row],[Date Approved]],Table2[Start],Table2[Catalog Year])</f>
        <v>2020</v>
      </c>
      <c r="F113" s="6" t="str">
        <f>INDEX(Table2[Status],MATCH(Table3[[#This Row],[Academic Year Approved]],Table2[Catalog Year],0))</f>
        <v>Due</v>
      </c>
      <c r="G113" s="6" t="s">
        <v>495</v>
      </c>
      <c r="H113" s="6"/>
    </row>
    <row r="114" spans="1:8" x14ac:dyDescent="0.25">
      <c r="A114" s="6" t="s">
        <v>27</v>
      </c>
      <c r="B114" s="6" t="s">
        <v>104</v>
      </c>
      <c r="C114" s="6" t="s">
        <v>480</v>
      </c>
      <c r="D114" s="7">
        <v>44225</v>
      </c>
      <c r="E114" s="6" cm="1">
        <f t="array" ref="E114">LOOKUP(Table3[[#This Row],[Date Approved]],Table2[Start],Table2[Catalog Year])</f>
        <v>2020</v>
      </c>
      <c r="F114" s="6" t="str">
        <f>INDEX(Table2[Status],MATCH(Table3[[#This Row],[Academic Year Approved]],Table2[Catalog Year],0))</f>
        <v>Due</v>
      </c>
      <c r="G114" s="6" t="s">
        <v>497</v>
      </c>
      <c r="H114" s="6"/>
    </row>
    <row r="115" spans="1:8" x14ac:dyDescent="0.25">
      <c r="A115" s="6" t="s">
        <v>27</v>
      </c>
      <c r="B115" s="6" t="s">
        <v>104</v>
      </c>
      <c r="C115" s="6" t="s">
        <v>486</v>
      </c>
      <c r="D115" s="7">
        <v>44225</v>
      </c>
      <c r="E115" s="6" cm="1">
        <f t="array" ref="E115">LOOKUP(Table3[[#This Row],[Date Approved]],Table2[Start],Table2[Catalog Year])</f>
        <v>2020</v>
      </c>
      <c r="F115" s="6" t="str">
        <f>INDEX(Table2[Status],MATCH(Table3[[#This Row],[Academic Year Approved]],Table2[Catalog Year],0))</f>
        <v>Due</v>
      </c>
      <c r="G115" s="6" t="s">
        <v>497</v>
      </c>
      <c r="H115" s="6"/>
    </row>
    <row r="116" spans="1:8" x14ac:dyDescent="0.25">
      <c r="A116" s="6" t="s">
        <v>27</v>
      </c>
      <c r="B116" s="6" t="s">
        <v>104</v>
      </c>
      <c r="C116" s="6" t="s">
        <v>488</v>
      </c>
      <c r="D116" s="7">
        <v>44225</v>
      </c>
      <c r="E116" s="6" cm="1">
        <f t="array" ref="E116">LOOKUP(Table3[[#This Row],[Date Approved]],Table2[Start],Table2[Catalog Year])</f>
        <v>2020</v>
      </c>
      <c r="F116" s="6" t="str">
        <f>INDEX(Table2[Status],MATCH(Table3[[#This Row],[Academic Year Approved]],Table2[Catalog Year],0))</f>
        <v>Due</v>
      </c>
      <c r="G116" s="6" t="s">
        <v>497</v>
      </c>
      <c r="H116" s="6"/>
    </row>
    <row r="117" spans="1:8" x14ac:dyDescent="0.25">
      <c r="A117" s="6" t="s">
        <v>27</v>
      </c>
      <c r="B117" s="6" t="s">
        <v>104</v>
      </c>
      <c r="C117" s="6" t="s">
        <v>489</v>
      </c>
      <c r="D117" s="7">
        <v>44120</v>
      </c>
      <c r="E117" s="6" cm="1">
        <f t="array" ref="E117">LOOKUP(Table3[[#This Row],[Date Approved]],Table2[Start],Table2[Catalog Year])</f>
        <v>2020</v>
      </c>
      <c r="F117" s="6" t="str">
        <f>INDEX(Table2[Status],MATCH(Table3[[#This Row],[Academic Year Approved]],Table2[Catalog Year],0))</f>
        <v>Due</v>
      </c>
      <c r="G117" s="6"/>
      <c r="H117" s="6"/>
    </row>
    <row r="118" spans="1:8" x14ac:dyDescent="0.25">
      <c r="A118" s="6" t="s">
        <v>27</v>
      </c>
      <c r="B118" s="6" t="s">
        <v>104</v>
      </c>
      <c r="C118" s="6" t="s">
        <v>490</v>
      </c>
      <c r="D118" s="7">
        <v>44120</v>
      </c>
      <c r="E118" s="6" cm="1">
        <f t="array" ref="E118">LOOKUP(Table3[[#This Row],[Date Approved]],Table2[Start],Table2[Catalog Year])</f>
        <v>2020</v>
      </c>
      <c r="F118" s="6" t="str">
        <f>INDEX(Table2[Status],MATCH(Table3[[#This Row],[Academic Year Approved]],Table2[Catalog Year],0))</f>
        <v>Due</v>
      </c>
      <c r="G118" s="6"/>
      <c r="H118" s="6"/>
    </row>
    <row r="119" spans="1:8" x14ac:dyDescent="0.25">
      <c r="A119" s="6" t="s">
        <v>26</v>
      </c>
      <c r="B119" s="6" t="s">
        <v>13</v>
      </c>
      <c r="C119" s="6" t="s">
        <v>337</v>
      </c>
      <c r="D119" s="7">
        <v>44155</v>
      </c>
      <c r="E119" s="6" cm="1">
        <f t="array" ref="E119">LOOKUP(Table3[[#This Row],[Date Approved]],Table2[Start],Table2[Catalog Year])</f>
        <v>2020</v>
      </c>
      <c r="F119" s="6" t="str">
        <f>INDEX(Table2[Status],MATCH(Table3[[#This Row],[Academic Year Approved]],Table2[Catalog Year],0))</f>
        <v>Due</v>
      </c>
      <c r="G119" s="6"/>
      <c r="H119" s="6"/>
    </row>
    <row r="120" spans="1:8" x14ac:dyDescent="0.25">
      <c r="A120" s="6" t="s">
        <v>27</v>
      </c>
      <c r="B120" s="6" t="s">
        <v>56</v>
      </c>
      <c r="C120" s="6" t="s">
        <v>49</v>
      </c>
      <c r="D120" s="7">
        <v>43028</v>
      </c>
      <c r="E120" s="6" cm="1">
        <f t="array" ref="E120">LOOKUP(Table3[[#This Row],[Date Approved]],Table2[Start],Table2[Catalog Year])</f>
        <v>2017</v>
      </c>
      <c r="F120" s="6" t="str">
        <f>INDEX(Table2[Status],MATCH(Table3[[#This Row],[Academic Year Approved]],Table2[Catalog Year],0))</f>
        <v>Overdue</v>
      </c>
      <c r="G120" s="6"/>
      <c r="H120" s="6"/>
    </row>
    <row r="121" spans="1:8" x14ac:dyDescent="0.25">
      <c r="A121" s="6" t="s">
        <v>27</v>
      </c>
      <c r="B121" s="6" t="s">
        <v>52</v>
      </c>
      <c r="C121" s="6" t="s">
        <v>380</v>
      </c>
      <c r="D121" s="7">
        <v>44169</v>
      </c>
      <c r="E121" s="6" cm="1">
        <f t="array" ref="E121">LOOKUP(Table3[[#This Row],[Date Approved]],Table2[Start],Table2[Catalog Year])</f>
        <v>2020</v>
      </c>
      <c r="F121" s="6" t="str">
        <f>INDEX(Table2[Status],MATCH(Table3[[#This Row],[Academic Year Approved]],Table2[Catalog Year],0))</f>
        <v>Due</v>
      </c>
      <c r="G121" s="6"/>
      <c r="H121" s="6"/>
    </row>
    <row r="122" spans="1:8" x14ac:dyDescent="0.25">
      <c r="A122" s="6" t="s">
        <v>27</v>
      </c>
      <c r="B122" s="6" t="s">
        <v>52</v>
      </c>
      <c r="C122" s="6" t="s">
        <v>438</v>
      </c>
      <c r="D122" s="7">
        <v>44169</v>
      </c>
      <c r="E122" s="6" cm="1">
        <f t="array" ref="E122">LOOKUP(Table3[[#This Row],[Date Approved]],Table2[Start],Table2[Catalog Year])</f>
        <v>2020</v>
      </c>
      <c r="F122" s="6" t="str">
        <f>INDEX(Table2[Status],MATCH(Table3[[#This Row],[Academic Year Approved]],Table2[Catalog Year],0))</f>
        <v>Due</v>
      </c>
      <c r="G122" s="6"/>
      <c r="H122" s="6"/>
    </row>
    <row r="123" spans="1:8" x14ac:dyDescent="0.25">
      <c r="A123" s="6" t="s">
        <v>27</v>
      </c>
      <c r="B123" s="6" t="s">
        <v>52</v>
      </c>
      <c r="C123" s="6" t="s">
        <v>439</v>
      </c>
      <c r="D123" s="7">
        <v>44211</v>
      </c>
      <c r="E123" s="6" cm="1">
        <f t="array" ref="E123">LOOKUP(Table3[[#This Row],[Date Approved]],Table2[Start],Table2[Catalog Year])</f>
        <v>2020</v>
      </c>
      <c r="F123" s="6" t="str">
        <f>INDEX(Table2[Status],MATCH(Table3[[#This Row],[Academic Year Approved]],Table2[Catalog Year],0))</f>
        <v>Due</v>
      </c>
      <c r="G123" s="6"/>
      <c r="H123" s="6"/>
    </row>
    <row r="124" spans="1:8" x14ac:dyDescent="0.25">
      <c r="A124" s="6" t="s">
        <v>26</v>
      </c>
      <c r="B124" s="6" t="s">
        <v>53</v>
      </c>
      <c r="C124" s="6" t="s">
        <v>372</v>
      </c>
      <c r="D124" s="7">
        <v>44225</v>
      </c>
      <c r="E124" s="6" cm="1">
        <f t="array" ref="E124">LOOKUP(Table3[[#This Row],[Date Approved]],Table2[Start],Table2[Catalog Year])</f>
        <v>2020</v>
      </c>
      <c r="F124" s="6" t="str">
        <f>INDEX(Table2[Status],MATCH(Table3[[#This Row],[Academic Year Approved]],Table2[Catalog Year],0))</f>
        <v>Due</v>
      </c>
      <c r="G124" s="6"/>
      <c r="H124" s="6"/>
    </row>
    <row r="125" spans="1:8" x14ac:dyDescent="0.25">
      <c r="A125" s="6" t="s">
        <v>26</v>
      </c>
      <c r="B125" s="6" t="s">
        <v>53</v>
      </c>
      <c r="C125" s="6" t="s">
        <v>373</v>
      </c>
      <c r="D125" s="7">
        <v>44225</v>
      </c>
      <c r="E125" s="6" cm="1">
        <f t="array" ref="E125">LOOKUP(Table3[[#This Row],[Date Approved]],Table2[Start],Table2[Catalog Year])</f>
        <v>2020</v>
      </c>
      <c r="F125" s="6" t="str">
        <f>INDEX(Table2[Status],MATCH(Table3[[#This Row],[Academic Year Approved]],Table2[Catalog Year],0))</f>
        <v>Due</v>
      </c>
      <c r="G125" s="6"/>
      <c r="H125" s="6"/>
    </row>
    <row r="126" spans="1:8" x14ac:dyDescent="0.25">
      <c r="A126" s="6" t="s">
        <v>26</v>
      </c>
      <c r="B126" s="6" t="s">
        <v>53</v>
      </c>
      <c r="C126" s="6" t="s">
        <v>374</v>
      </c>
      <c r="D126" s="7">
        <v>44141</v>
      </c>
      <c r="E126" s="6" cm="1">
        <f t="array" ref="E126">LOOKUP(Table3[[#This Row],[Date Approved]],Table2[Start],Table2[Catalog Year])</f>
        <v>2020</v>
      </c>
      <c r="F126" s="6" t="str">
        <f>INDEX(Table2[Status],MATCH(Table3[[#This Row],[Academic Year Approved]],Table2[Catalog Year],0))</f>
        <v>Due</v>
      </c>
      <c r="G126" s="6"/>
      <c r="H126" s="6"/>
    </row>
    <row r="127" spans="1:8" x14ac:dyDescent="0.25">
      <c r="A127" s="6" t="s">
        <v>26</v>
      </c>
      <c r="B127" s="6" t="s">
        <v>53</v>
      </c>
      <c r="C127" s="6" t="s">
        <v>375</v>
      </c>
      <c r="D127" s="7">
        <v>44141</v>
      </c>
      <c r="E127" s="6" cm="1">
        <f t="array" ref="E127">LOOKUP(Table3[[#This Row],[Date Approved]],Table2[Start],Table2[Catalog Year])</f>
        <v>2020</v>
      </c>
      <c r="F127" s="6" t="str">
        <f>INDEX(Table2[Status],MATCH(Table3[[#This Row],[Academic Year Approved]],Table2[Catalog Year],0))</f>
        <v>Due</v>
      </c>
      <c r="G127" s="6"/>
      <c r="H127" s="6"/>
    </row>
    <row r="128" spans="1:8" x14ac:dyDescent="0.25">
      <c r="A128" s="6" t="s">
        <v>26</v>
      </c>
      <c r="B128" s="6" t="s">
        <v>53</v>
      </c>
      <c r="C128" s="6" t="s">
        <v>75</v>
      </c>
      <c r="D128" s="7">
        <v>43441</v>
      </c>
      <c r="E128" s="6" cm="1">
        <f t="array" ref="E128">LOOKUP(Table3[[#This Row],[Date Approved]],Table2[Start],Table2[Catalog Year])</f>
        <v>2018</v>
      </c>
      <c r="F128" s="6" t="str">
        <f>INDEX(Table2[Status],MATCH(Table3[[#This Row],[Academic Year Approved]],Table2[Catalog Year],0))</f>
        <v>Overdue</v>
      </c>
      <c r="G128" s="6"/>
      <c r="H128" s="6"/>
    </row>
    <row r="129" spans="1:8" x14ac:dyDescent="0.25">
      <c r="A129" s="6" t="s">
        <v>26</v>
      </c>
      <c r="B129" s="6" t="s">
        <v>53</v>
      </c>
      <c r="C129" s="6" t="s">
        <v>74</v>
      </c>
      <c r="D129" s="7">
        <v>43441</v>
      </c>
      <c r="E129" s="6" cm="1">
        <f t="array" ref="E129">LOOKUP(Table3[[#This Row],[Date Approved]],Table2[Start],Table2[Catalog Year])</f>
        <v>2018</v>
      </c>
      <c r="F129" s="6" t="str">
        <f>INDEX(Table2[Status],MATCH(Table3[[#This Row],[Academic Year Approved]],Table2[Catalog Year],0))</f>
        <v>Overdue</v>
      </c>
      <c r="G129" s="6"/>
      <c r="H129" s="6"/>
    </row>
    <row r="130" spans="1:8" x14ac:dyDescent="0.25">
      <c r="A130" s="6" t="s">
        <v>26</v>
      </c>
      <c r="B130" s="6" t="s">
        <v>53</v>
      </c>
      <c r="C130" s="6" t="s">
        <v>87</v>
      </c>
      <c r="D130" s="7">
        <v>43483</v>
      </c>
      <c r="E130" s="6" cm="1">
        <f t="array" ref="E130">LOOKUP(Table3[[#This Row],[Date Approved]],Table2[Start],Table2[Catalog Year])</f>
        <v>2018</v>
      </c>
      <c r="F130" s="6" t="str">
        <f>INDEX(Table2[Status],MATCH(Table3[[#This Row],[Academic Year Approved]],Table2[Catalog Year],0))</f>
        <v>Overdue</v>
      </c>
      <c r="G130" s="6"/>
      <c r="H130" s="6"/>
    </row>
    <row r="131" spans="1:8" x14ac:dyDescent="0.25">
      <c r="A131" s="6" t="s">
        <v>26</v>
      </c>
      <c r="B131" s="6" t="s">
        <v>53</v>
      </c>
      <c r="C131" s="6" t="s">
        <v>66</v>
      </c>
      <c r="D131" s="7">
        <v>43420</v>
      </c>
      <c r="E131" s="6" cm="1">
        <f t="array" ref="E131">LOOKUP(Table3[[#This Row],[Date Approved]],Table2[Start],Table2[Catalog Year])</f>
        <v>2018</v>
      </c>
      <c r="F131" s="6" t="str">
        <f>INDEX(Table2[Status],MATCH(Table3[[#This Row],[Academic Year Approved]],Table2[Catalog Year],0))</f>
        <v>Overdue</v>
      </c>
      <c r="G131" s="6"/>
      <c r="H131" s="6"/>
    </row>
    <row r="132" spans="1:8" x14ac:dyDescent="0.25">
      <c r="A132" s="6" t="s">
        <v>26</v>
      </c>
      <c r="B132" s="6" t="s">
        <v>53</v>
      </c>
      <c r="C132" s="6" t="s">
        <v>86</v>
      </c>
      <c r="D132" s="7">
        <v>43483</v>
      </c>
      <c r="E132" s="6" cm="1">
        <f t="array" ref="E132">LOOKUP(Table3[[#This Row],[Date Approved]],Table2[Start],Table2[Catalog Year])</f>
        <v>2018</v>
      </c>
      <c r="F132" s="6" t="str">
        <f>INDEX(Table2[Status],MATCH(Table3[[#This Row],[Academic Year Approved]],Table2[Catalog Year],0))</f>
        <v>Overdue</v>
      </c>
      <c r="G132" s="6"/>
      <c r="H132" s="6"/>
    </row>
    <row r="133" spans="1:8" x14ac:dyDescent="0.25">
      <c r="A133" s="6" t="s">
        <v>26</v>
      </c>
      <c r="B133" s="6" t="s">
        <v>53</v>
      </c>
      <c r="C133" s="6" t="s">
        <v>376</v>
      </c>
      <c r="D133" s="7">
        <v>44141</v>
      </c>
      <c r="E133" s="6" cm="1">
        <f t="array" ref="E133">LOOKUP(Table3[[#This Row],[Date Approved]],Table2[Start],Table2[Catalog Year])</f>
        <v>2020</v>
      </c>
      <c r="F133" s="6" t="str">
        <f>INDEX(Table2[Status],MATCH(Table3[[#This Row],[Academic Year Approved]],Table2[Catalog Year],0))</f>
        <v>Due</v>
      </c>
      <c r="G133" s="6"/>
      <c r="H133" s="6"/>
    </row>
    <row r="134" spans="1:8" x14ac:dyDescent="0.25">
      <c r="A134" s="6" t="s">
        <v>26</v>
      </c>
      <c r="B134" s="6" t="s">
        <v>53</v>
      </c>
      <c r="C134" s="6" t="s">
        <v>47</v>
      </c>
      <c r="D134" s="7">
        <v>43119</v>
      </c>
      <c r="E134" s="6" cm="1">
        <f t="array" ref="E134">LOOKUP(Table3[[#This Row],[Date Approved]],Table2[Start],Table2[Catalog Year])</f>
        <v>2017</v>
      </c>
      <c r="F134" s="6" t="str">
        <f>INDEX(Table2[Status],MATCH(Table3[[#This Row],[Academic Year Approved]],Table2[Catalog Year],0))</f>
        <v>Overdue</v>
      </c>
      <c r="G134" s="6"/>
      <c r="H134" s="6"/>
    </row>
    <row r="135" spans="1:8" x14ac:dyDescent="0.25">
      <c r="A135" s="6" t="s">
        <v>26</v>
      </c>
      <c r="B135" s="6" t="s">
        <v>53</v>
      </c>
      <c r="C135" s="6" t="s">
        <v>377</v>
      </c>
      <c r="D135" s="7">
        <v>44351</v>
      </c>
      <c r="E135" s="6" cm="1">
        <f t="array" ref="E135">LOOKUP(Table3[[#This Row],[Date Approved]],Table2[Start],Table2[Catalog Year])</f>
        <v>2020</v>
      </c>
      <c r="F135" s="6" t="str">
        <f>INDEX(Table2[Status],MATCH(Table3[[#This Row],[Academic Year Approved]],Table2[Catalog Year],0))</f>
        <v>Due</v>
      </c>
      <c r="G135" s="6"/>
      <c r="H135" s="6"/>
    </row>
    <row r="136" spans="1:8" x14ac:dyDescent="0.25">
      <c r="A136" s="6" t="s">
        <v>26</v>
      </c>
      <c r="B136" s="6" t="s">
        <v>53</v>
      </c>
      <c r="C136" s="6" t="s">
        <v>378</v>
      </c>
      <c r="D136" s="7">
        <v>44225</v>
      </c>
      <c r="E136" s="6" cm="1">
        <f t="array" ref="E136">LOOKUP(Table3[[#This Row],[Date Approved]],Table2[Start],Table2[Catalog Year])</f>
        <v>2020</v>
      </c>
      <c r="F136" s="6" t="str">
        <f>INDEX(Table2[Status],MATCH(Table3[[#This Row],[Academic Year Approved]],Table2[Catalog Year],0))</f>
        <v>Due</v>
      </c>
      <c r="G136" s="6"/>
      <c r="H136" s="6"/>
    </row>
    <row r="137" spans="1:8" x14ac:dyDescent="0.25">
      <c r="A137" s="6" t="s">
        <v>26</v>
      </c>
      <c r="B137" s="6" t="s">
        <v>53</v>
      </c>
      <c r="C137" s="6" t="s">
        <v>46</v>
      </c>
      <c r="D137" s="7">
        <v>43119</v>
      </c>
      <c r="E137" s="6" cm="1">
        <f t="array" ref="E137">LOOKUP(Table3[[#This Row],[Date Approved]],Table2[Start],Table2[Catalog Year])</f>
        <v>2017</v>
      </c>
      <c r="F137" s="6" t="str">
        <f>INDEX(Table2[Status],MATCH(Table3[[#This Row],[Academic Year Approved]],Table2[Catalog Year],0))</f>
        <v>Overdue</v>
      </c>
      <c r="G137" s="6"/>
      <c r="H137" s="6"/>
    </row>
    <row r="138" spans="1:8" x14ac:dyDescent="0.25">
      <c r="A138" s="6" t="s">
        <v>26</v>
      </c>
      <c r="B138" s="6" t="s">
        <v>53</v>
      </c>
      <c r="C138" s="6" t="s">
        <v>379</v>
      </c>
      <c r="D138" s="7">
        <v>44225</v>
      </c>
      <c r="E138" s="6" cm="1">
        <f t="array" ref="E138">LOOKUP(Table3[[#This Row],[Date Approved]],Table2[Start],Table2[Catalog Year])</f>
        <v>2020</v>
      </c>
      <c r="F138" s="6" t="str">
        <f>INDEX(Table2[Status],MATCH(Table3[[#This Row],[Academic Year Approved]],Table2[Catalog Year],0))</f>
        <v>Due</v>
      </c>
      <c r="G138" s="6"/>
      <c r="H138" s="6"/>
    </row>
    <row r="139" spans="1:8" x14ac:dyDescent="0.25">
      <c r="A139" s="6" t="s">
        <v>26</v>
      </c>
      <c r="B139" s="6" t="s">
        <v>53</v>
      </c>
      <c r="C139" s="6" t="s">
        <v>45</v>
      </c>
      <c r="D139" s="7">
        <v>43119</v>
      </c>
      <c r="E139" s="6" cm="1">
        <f t="array" ref="E139">LOOKUP(Table3[[#This Row],[Date Approved]],Table2[Start],Table2[Catalog Year])</f>
        <v>2017</v>
      </c>
      <c r="F139" s="6" t="str">
        <f>INDEX(Table2[Status],MATCH(Table3[[#This Row],[Academic Year Approved]],Table2[Catalog Year],0))</f>
        <v>Overdue</v>
      </c>
      <c r="G139" s="6"/>
      <c r="H139" s="6"/>
    </row>
    <row r="140" spans="1:8" x14ac:dyDescent="0.25">
      <c r="A140" s="6" t="s">
        <v>26</v>
      </c>
      <c r="B140" s="6" t="s">
        <v>53</v>
      </c>
      <c r="C140" s="6" t="s">
        <v>44</v>
      </c>
      <c r="D140" s="7">
        <v>43119</v>
      </c>
      <c r="E140" s="6" cm="1">
        <f t="array" ref="E140">LOOKUP(Table3[[#This Row],[Date Approved]],Table2[Start],Table2[Catalog Year])</f>
        <v>2017</v>
      </c>
      <c r="F140" s="6" t="str">
        <f>INDEX(Table2[Status],MATCH(Table3[[#This Row],[Academic Year Approved]],Table2[Catalog Year],0))</f>
        <v>Overdue</v>
      </c>
      <c r="G140" s="6"/>
      <c r="H140" s="6"/>
    </row>
    <row r="141" spans="1:8" x14ac:dyDescent="0.25">
      <c r="A141" s="6" t="s">
        <v>26</v>
      </c>
      <c r="B141" s="6" t="s">
        <v>53</v>
      </c>
      <c r="C141" s="6" t="s">
        <v>43</v>
      </c>
      <c r="D141" s="7">
        <v>43028</v>
      </c>
      <c r="E141" s="6" cm="1">
        <f t="array" ref="E141">LOOKUP(Table3[[#This Row],[Date Approved]],Table2[Start],Table2[Catalog Year])</f>
        <v>2017</v>
      </c>
      <c r="F141" s="6" t="str">
        <f>INDEX(Table2[Status],MATCH(Table3[[#This Row],[Academic Year Approved]],Table2[Catalog Year],0))</f>
        <v>Overdue</v>
      </c>
      <c r="G141" s="6"/>
      <c r="H141" s="6"/>
    </row>
    <row r="142" spans="1:8" x14ac:dyDescent="0.25">
      <c r="A142" s="6" t="s">
        <v>25</v>
      </c>
      <c r="B142" s="6" t="s">
        <v>10</v>
      </c>
      <c r="C142" s="6" t="s">
        <v>95</v>
      </c>
      <c r="D142" s="7">
        <v>43497</v>
      </c>
      <c r="E142" s="6" cm="1">
        <f t="array" ref="E142">LOOKUP(Table3[[#This Row],[Date Approved]],Table2[Start],Table2[Catalog Year])</f>
        <v>2018</v>
      </c>
      <c r="F142" s="6" t="str">
        <f>INDEX(Table2[Status],MATCH(Table3[[#This Row],[Academic Year Approved]],Table2[Catalog Year],0))</f>
        <v>Overdue</v>
      </c>
      <c r="G142" s="6"/>
      <c r="H142" s="6"/>
    </row>
    <row r="143" spans="1:8" x14ac:dyDescent="0.25">
      <c r="A143" s="6" t="s">
        <v>25</v>
      </c>
      <c r="B143" s="6" t="s">
        <v>10</v>
      </c>
      <c r="C143" s="6" t="s">
        <v>109</v>
      </c>
      <c r="D143" s="7">
        <v>43805</v>
      </c>
      <c r="E143" s="6" cm="1">
        <f t="array" ref="E143">LOOKUP(Table3[[#This Row],[Date Approved]],Table2[Start],Table2[Catalog Year])</f>
        <v>2019</v>
      </c>
      <c r="F143" s="6" t="str">
        <f>INDEX(Table2[Status],MATCH(Table3[[#This Row],[Academic Year Approved]],Table2[Catalog Year],0))</f>
        <v>Overdue</v>
      </c>
      <c r="G143" s="6"/>
      <c r="H143" s="6"/>
    </row>
    <row r="144" spans="1:8" x14ac:dyDescent="0.25">
      <c r="A144" s="6" t="s">
        <v>25</v>
      </c>
      <c r="B144" s="6" t="s">
        <v>10</v>
      </c>
      <c r="C144" s="6" t="s">
        <v>110</v>
      </c>
      <c r="D144" s="7">
        <v>43805</v>
      </c>
      <c r="E144" s="6" cm="1">
        <f t="array" ref="E144">LOOKUP(Table3[[#This Row],[Date Approved]],Table2[Start],Table2[Catalog Year])</f>
        <v>2019</v>
      </c>
      <c r="F144" s="6" t="str">
        <f>INDEX(Table2[Status],MATCH(Table3[[#This Row],[Academic Year Approved]],Table2[Catalog Year],0))</f>
        <v>Overdue</v>
      </c>
      <c r="G144" s="6"/>
      <c r="H144" s="6"/>
    </row>
    <row r="145" spans="1:8" x14ac:dyDescent="0.25">
      <c r="A145" s="6" t="s">
        <v>25</v>
      </c>
      <c r="B145" s="6" t="s">
        <v>10</v>
      </c>
      <c r="C145" s="6" t="s">
        <v>111</v>
      </c>
      <c r="D145" s="7">
        <v>43805</v>
      </c>
      <c r="E145" s="6" cm="1">
        <f t="array" ref="E145">LOOKUP(Table3[[#This Row],[Date Approved]],Table2[Start],Table2[Catalog Year])</f>
        <v>2019</v>
      </c>
      <c r="F145" s="6" t="str">
        <f>INDEX(Table2[Status],MATCH(Table3[[#This Row],[Academic Year Approved]],Table2[Catalog Year],0))</f>
        <v>Overdue</v>
      </c>
      <c r="G145" s="6"/>
      <c r="H145" s="6"/>
    </row>
    <row r="146" spans="1:8" x14ac:dyDescent="0.25">
      <c r="A146" s="6" t="s">
        <v>25</v>
      </c>
      <c r="B146" s="6" t="s">
        <v>10</v>
      </c>
      <c r="C146" s="6" t="s">
        <v>112</v>
      </c>
      <c r="D146" s="7">
        <v>43805</v>
      </c>
      <c r="E146" s="6" cm="1">
        <f t="array" ref="E146">LOOKUP(Table3[[#This Row],[Date Approved]],Table2[Start],Table2[Catalog Year])</f>
        <v>2019</v>
      </c>
      <c r="F146" s="6" t="str">
        <f>INDEX(Table2[Status],MATCH(Table3[[#This Row],[Academic Year Approved]],Table2[Catalog Year],0))</f>
        <v>Overdue</v>
      </c>
      <c r="G146" s="6"/>
      <c r="H146" s="6"/>
    </row>
    <row r="147" spans="1:8" x14ac:dyDescent="0.25">
      <c r="A147" s="6" t="s">
        <v>25</v>
      </c>
      <c r="B147" s="6" t="s">
        <v>10</v>
      </c>
      <c r="C147" s="6" t="s">
        <v>228</v>
      </c>
      <c r="D147" s="7">
        <v>43952</v>
      </c>
      <c r="E147" s="6" cm="1">
        <f t="array" ref="E147">LOOKUP(Table3[[#This Row],[Date Approved]],Table2[Start],Table2[Catalog Year])</f>
        <v>2019</v>
      </c>
      <c r="F147" s="6" t="str">
        <f>INDEX(Table2[Status],MATCH(Table3[[#This Row],[Academic Year Approved]],Table2[Catalog Year],0))</f>
        <v>Overdue</v>
      </c>
      <c r="G147" s="6"/>
      <c r="H147" s="6"/>
    </row>
    <row r="148" spans="1:8" x14ac:dyDescent="0.25">
      <c r="A148" s="6" t="s">
        <v>25</v>
      </c>
      <c r="B148" s="6" t="s">
        <v>10</v>
      </c>
      <c r="C148" s="6" t="s">
        <v>113</v>
      </c>
      <c r="D148" s="7">
        <v>43805</v>
      </c>
      <c r="E148" s="6" cm="1">
        <f t="array" ref="E148">LOOKUP(Table3[[#This Row],[Date Approved]],Table2[Start],Table2[Catalog Year])</f>
        <v>2019</v>
      </c>
      <c r="F148" s="6" t="str">
        <f>INDEX(Table2[Status],MATCH(Table3[[#This Row],[Academic Year Approved]],Table2[Catalog Year],0))</f>
        <v>Overdue</v>
      </c>
      <c r="G148" s="6"/>
      <c r="H148" s="6"/>
    </row>
    <row r="149" spans="1:8" x14ac:dyDescent="0.25">
      <c r="A149" s="6" t="s">
        <v>25</v>
      </c>
      <c r="B149" s="6" t="s">
        <v>10</v>
      </c>
      <c r="C149" s="6" t="s">
        <v>114</v>
      </c>
      <c r="D149" s="7">
        <v>43805</v>
      </c>
      <c r="E149" s="6" cm="1">
        <f t="array" ref="E149">LOOKUP(Table3[[#This Row],[Date Approved]],Table2[Start],Table2[Catalog Year])</f>
        <v>2019</v>
      </c>
      <c r="F149" s="6" t="str">
        <f>INDEX(Table2[Status],MATCH(Table3[[#This Row],[Academic Year Approved]],Table2[Catalog Year],0))</f>
        <v>Overdue</v>
      </c>
      <c r="G149" s="6"/>
      <c r="H149" s="6"/>
    </row>
    <row r="150" spans="1:8" x14ac:dyDescent="0.25">
      <c r="A150" s="6" t="s">
        <v>25</v>
      </c>
      <c r="B150" s="6" t="s">
        <v>10</v>
      </c>
      <c r="C150" s="6" t="s">
        <v>115</v>
      </c>
      <c r="D150" s="7">
        <v>43805</v>
      </c>
      <c r="E150" s="6" cm="1">
        <f t="array" ref="E150">LOOKUP(Table3[[#This Row],[Date Approved]],Table2[Start],Table2[Catalog Year])</f>
        <v>2019</v>
      </c>
      <c r="F150" s="6" t="str">
        <f>INDEX(Table2[Status],MATCH(Table3[[#This Row],[Academic Year Approved]],Table2[Catalog Year],0))</f>
        <v>Overdue</v>
      </c>
      <c r="G150" s="6"/>
      <c r="H150" s="6"/>
    </row>
    <row r="151" spans="1:8" x14ac:dyDescent="0.25">
      <c r="A151" s="6" t="s">
        <v>25</v>
      </c>
      <c r="B151" s="6" t="s">
        <v>10</v>
      </c>
      <c r="C151" s="6" t="s">
        <v>116</v>
      </c>
      <c r="D151" s="7">
        <v>43805</v>
      </c>
      <c r="E151" s="6" cm="1">
        <f t="array" ref="E151">LOOKUP(Table3[[#This Row],[Date Approved]],Table2[Start],Table2[Catalog Year])</f>
        <v>2019</v>
      </c>
      <c r="F151" s="6" t="str">
        <f>INDEX(Table2[Status],MATCH(Table3[[#This Row],[Academic Year Approved]],Table2[Catalog Year],0))</f>
        <v>Overdue</v>
      </c>
      <c r="G151" s="6"/>
      <c r="H151" s="6"/>
    </row>
    <row r="152" spans="1:8" x14ac:dyDescent="0.25">
      <c r="A152" s="6" t="s">
        <v>25</v>
      </c>
      <c r="B152" s="6" t="s">
        <v>10</v>
      </c>
      <c r="C152" s="6" t="s">
        <v>117</v>
      </c>
      <c r="D152" s="7">
        <v>43805</v>
      </c>
      <c r="E152" s="6" cm="1">
        <f t="array" ref="E152">LOOKUP(Table3[[#This Row],[Date Approved]],Table2[Start],Table2[Catalog Year])</f>
        <v>2019</v>
      </c>
      <c r="F152" s="6" t="str">
        <f>INDEX(Table2[Status],MATCH(Table3[[#This Row],[Academic Year Approved]],Table2[Catalog Year],0))</f>
        <v>Overdue</v>
      </c>
      <c r="G152" s="6"/>
      <c r="H152" s="6"/>
    </row>
    <row r="153" spans="1:8" x14ac:dyDescent="0.25">
      <c r="A153" s="6" t="s">
        <v>25</v>
      </c>
      <c r="B153" s="6" t="s">
        <v>10</v>
      </c>
      <c r="C153" s="6" t="s">
        <v>118</v>
      </c>
      <c r="D153" s="7">
        <v>43805</v>
      </c>
      <c r="E153" s="6" cm="1">
        <f t="array" ref="E153">LOOKUP(Table3[[#This Row],[Date Approved]],Table2[Start],Table2[Catalog Year])</f>
        <v>2019</v>
      </c>
      <c r="F153" s="6" t="str">
        <f>INDEX(Table2[Status],MATCH(Table3[[#This Row],[Academic Year Approved]],Table2[Catalog Year],0))</f>
        <v>Overdue</v>
      </c>
      <c r="G153" s="6"/>
      <c r="H153" s="6"/>
    </row>
    <row r="154" spans="1:8" x14ac:dyDescent="0.25">
      <c r="A154" s="6" t="s">
        <v>25</v>
      </c>
      <c r="B154" s="6" t="s">
        <v>10</v>
      </c>
      <c r="C154" s="6" t="s">
        <v>119</v>
      </c>
      <c r="D154" s="7">
        <v>43805</v>
      </c>
      <c r="E154" s="6" cm="1">
        <f t="array" ref="E154">LOOKUP(Table3[[#This Row],[Date Approved]],Table2[Start],Table2[Catalog Year])</f>
        <v>2019</v>
      </c>
      <c r="F154" s="6" t="str">
        <f>INDEX(Table2[Status],MATCH(Table3[[#This Row],[Academic Year Approved]],Table2[Catalog Year],0))</f>
        <v>Overdue</v>
      </c>
      <c r="G154" s="6"/>
      <c r="H154" s="6"/>
    </row>
    <row r="155" spans="1:8" x14ac:dyDescent="0.25">
      <c r="A155" s="6" t="s">
        <v>25</v>
      </c>
      <c r="B155" s="6" t="s">
        <v>10</v>
      </c>
      <c r="C155" s="6" t="s">
        <v>120</v>
      </c>
      <c r="D155" s="7">
        <v>43805</v>
      </c>
      <c r="E155" s="6" cm="1">
        <f t="array" ref="E155">LOOKUP(Table3[[#This Row],[Date Approved]],Table2[Start],Table2[Catalog Year])</f>
        <v>2019</v>
      </c>
      <c r="F155" s="6" t="str">
        <f>INDEX(Table2[Status],MATCH(Table3[[#This Row],[Academic Year Approved]],Table2[Catalog Year],0))</f>
        <v>Overdue</v>
      </c>
      <c r="G155" s="6"/>
      <c r="H155" s="6"/>
    </row>
    <row r="156" spans="1:8" x14ac:dyDescent="0.25">
      <c r="A156" s="6" t="s">
        <v>25</v>
      </c>
      <c r="B156" s="6" t="s">
        <v>10</v>
      </c>
      <c r="C156" s="6" t="s">
        <v>121</v>
      </c>
      <c r="D156" s="7">
        <v>43805</v>
      </c>
      <c r="E156" s="6" cm="1">
        <f t="array" ref="E156">LOOKUP(Table3[[#This Row],[Date Approved]],Table2[Start],Table2[Catalog Year])</f>
        <v>2019</v>
      </c>
      <c r="F156" s="6" t="str">
        <f>INDEX(Table2[Status],MATCH(Table3[[#This Row],[Academic Year Approved]],Table2[Catalog Year],0))</f>
        <v>Overdue</v>
      </c>
      <c r="G156" s="6"/>
      <c r="H156" s="6"/>
    </row>
    <row r="157" spans="1:8" x14ac:dyDescent="0.25">
      <c r="A157" s="6" t="s">
        <v>25</v>
      </c>
      <c r="B157" s="6" t="s">
        <v>10</v>
      </c>
      <c r="C157" s="6" t="s">
        <v>122</v>
      </c>
      <c r="D157" s="7">
        <v>43805</v>
      </c>
      <c r="E157" s="6" cm="1">
        <f t="array" ref="E157">LOOKUP(Table3[[#This Row],[Date Approved]],Table2[Start],Table2[Catalog Year])</f>
        <v>2019</v>
      </c>
      <c r="F157" s="6" t="str">
        <f>INDEX(Table2[Status],MATCH(Table3[[#This Row],[Academic Year Approved]],Table2[Catalog Year],0))</f>
        <v>Overdue</v>
      </c>
      <c r="G157" s="6"/>
      <c r="H157" s="6"/>
    </row>
    <row r="158" spans="1:8" x14ac:dyDescent="0.25">
      <c r="A158" s="6" t="s">
        <v>25</v>
      </c>
      <c r="B158" s="6" t="s">
        <v>10</v>
      </c>
      <c r="C158" s="6" t="s">
        <v>35</v>
      </c>
      <c r="D158" s="7">
        <v>42776</v>
      </c>
      <c r="E158" s="6" cm="1">
        <f t="array" ref="E158">LOOKUP(Table3[[#This Row],[Date Approved]],Table2[Start],Table2[Catalog Year])</f>
        <v>2016</v>
      </c>
      <c r="F158" s="6" t="str">
        <f>INDEX(Table2[Status],MATCH(Table3[[#This Row],[Academic Year Approved]],Table2[Catalog Year],0))</f>
        <v>Overdue/Critical</v>
      </c>
      <c r="G158" s="6"/>
      <c r="H158" s="6"/>
    </row>
    <row r="159" spans="1:8" x14ac:dyDescent="0.25">
      <c r="A159" s="6" t="s">
        <v>25</v>
      </c>
      <c r="B159" s="6" t="s">
        <v>10</v>
      </c>
      <c r="C159" s="6" t="s">
        <v>386</v>
      </c>
      <c r="D159" s="7">
        <v>44211</v>
      </c>
      <c r="E159" s="6" cm="1">
        <f t="array" ref="E159">LOOKUP(Table3[[#This Row],[Date Approved]],Table2[Start],Table2[Catalog Year])</f>
        <v>2020</v>
      </c>
      <c r="F159" s="6" t="str">
        <f>INDEX(Table2[Status],MATCH(Table3[[#This Row],[Academic Year Approved]],Table2[Catalog Year],0))</f>
        <v>Due</v>
      </c>
      <c r="G159" s="6"/>
      <c r="H159" s="6"/>
    </row>
    <row r="160" spans="1:8" x14ac:dyDescent="0.25">
      <c r="A160" s="6" t="s">
        <v>25</v>
      </c>
      <c r="B160" s="6" t="s">
        <v>10</v>
      </c>
      <c r="C160" s="6" t="s">
        <v>3</v>
      </c>
      <c r="D160" s="7">
        <v>40695</v>
      </c>
      <c r="E160" s="6" cm="1">
        <f t="array" ref="E160">LOOKUP(Table3[[#This Row],[Date Approved]],Table2[Start],Table2[Catalog Year])</f>
        <v>2010</v>
      </c>
      <c r="F160" s="6" t="str">
        <f>INDEX(Table2[Status],MATCH(Table3[[#This Row],[Academic Year Approved]],Table2[Catalog Year],0))</f>
        <v>Overdue/Critical</v>
      </c>
      <c r="G160" s="6"/>
      <c r="H160" s="6"/>
    </row>
    <row r="161" spans="1:8" x14ac:dyDescent="0.25">
      <c r="A161" s="6" t="s">
        <v>25</v>
      </c>
      <c r="B161" s="6" t="s">
        <v>10</v>
      </c>
      <c r="C161" s="6" t="s">
        <v>389</v>
      </c>
      <c r="D161" s="7">
        <v>44302</v>
      </c>
      <c r="E161" s="6" cm="1">
        <f t="array" ref="E161">LOOKUP(Table3[[#This Row],[Date Approved]],Table2[Start],Table2[Catalog Year])</f>
        <v>2020</v>
      </c>
      <c r="F161" s="6" t="str">
        <f>INDEX(Table2[Status],MATCH(Table3[[#This Row],[Academic Year Approved]],Table2[Catalog Year],0))</f>
        <v>Due</v>
      </c>
      <c r="G161" s="6"/>
      <c r="H161" s="6"/>
    </row>
    <row r="162" spans="1:8" x14ac:dyDescent="0.25">
      <c r="A162" s="6" t="s">
        <v>25</v>
      </c>
      <c r="B162" s="6" t="s">
        <v>10</v>
      </c>
      <c r="C162" s="6" t="s">
        <v>390</v>
      </c>
      <c r="D162" s="7">
        <v>44302</v>
      </c>
      <c r="E162" s="6" cm="1">
        <f t="array" ref="E162">LOOKUP(Table3[[#This Row],[Date Approved]],Table2[Start],Table2[Catalog Year])</f>
        <v>2020</v>
      </c>
      <c r="F162" s="6" t="str">
        <f>INDEX(Table2[Status],MATCH(Table3[[#This Row],[Academic Year Approved]],Table2[Catalog Year],0))</f>
        <v>Due</v>
      </c>
      <c r="G162" s="6"/>
      <c r="H162" s="6"/>
    </row>
    <row r="163" spans="1:8" x14ac:dyDescent="0.25">
      <c r="A163" s="6" t="s">
        <v>25</v>
      </c>
      <c r="B163" s="6" t="s">
        <v>10</v>
      </c>
      <c r="C163" s="6" t="s">
        <v>65</v>
      </c>
      <c r="D163" s="7">
        <v>43420</v>
      </c>
      <c r="E163" s="6" cm="1">
        <f t="array" ref="E163">LOOKUP(Table3[[#This Row],[Date Approved]],Table2[Start],Table2[Catalog Year])</f>
        <v>2018</v>
      </c>
      <c r="F163" s="6" t="str">
        <f>INDEX(Table2[Status],MATCH(Table3[[#This Row],[Academic Year Approved]],Table2[Catalog Year],0))</f>
        <v>Overdue</v>
      </c>
      <c r="G163" s="6"/>
      <c r="H163" s="6"/>
    </row>
    <row r="164" spans="1:8" x14ac:dyDescent="0.25">
      <c r="A164" s="6" t="s">
        <v>25</v>
      </c>
      <c r="B164" s="6" t="s">
        <v>10</v>
      </c>
      <c r="C164" s="6" t="s">
        <v>231</v>
      </c>
      <c r="D164" s="7">
        <v>43952</v>
      </c>
      <c r="E164" s="6" cm="1">
        <f t="array" ref="E164">LOOKUP(Table3[[#This Row],[Date Approved]],Table2[Start],Table2[Catalog Year])</f>
        <v>2019</v>
      </c>
      <c r="F164" s="6" t="str">
        <f>INDEX(Table2[Status],MATCH(Table3[[#This Row],[Academic Year Approved]],Table2[Catalog Year],0))</f>
        <v>Overdue</v>
      </c>
      <c r="G164" s="6"/>
      <c r="H164" s="6"/>
    </row>
    <row r="165" spans="1:8" x14ac:dyDescent="0.25">
      <c r="A165" s="6" t="s">
        <v>25</v>
      </c>
      <c r="B165" s="6" t="s">
        <v>10</v>
      </c>
      <c r="C165" s="6" t="s">
        <v>4</v>
      </c>
      <c r="D165" s="7">
        <v>40695</v>
      </c>
      <c r="E165" s="6" cm="1">
        <f t="array" ref="E165">LOOKUP(Table3[[#This Row],[Date Approved]],Table2[Start],Table2[Catalog Year])</f>
        <v>2010</v>
      </c>
      <c r="F165" s="6" t="str">
        <f>INDEX(Table2[Status],MATCH(Table3[[#This Row],[Academic Year Approved]],Table2[Catalog Year],0))</f>
        <v>Overdue/Critical</v>
      </c>
      <c r="G165" s="6"/>
      <c r="H165" s="6"/>
    </row>
    <row r="166" spans="1:8" x14ac:dyDescent="0.25">
      <c r="A166" s="6" t="s">
        <v>25</v>
      </c>
      <c r="B166" s="6" t="s">
        <v>10</v>
      </c>
      <c r="C166" s="6" t="s">
        <v>33</v>
      </c>
      <c r="D166" s="7">
        <v>42888</v>
      </c>
      <c r="E166" s="6" cm="1">
        <f t="array" ref="E166">LOOKUP(Table3[[#This Row],[Date Approved]],Table2[Start],Table2[Catalog Year])</f>
        <v>2016</v>
      </c>
      <c r="F166" s="6" t="str">
        <f>INDEX(Table2[Status],MATCH(Table3[[#This Row],[Academic Year Approved]],Table2[Catalog Year],0))</f>
        <v>Overdue/Critical</v>
      </c>
      <c r="G166" s="6"/>
      <c r="H166" s="6"/>
    </row>
    <row r="167" spans="1:8" x14ac:dyDescent="0.25">
      <c r="A167" s="6" t="s">
        <v>25</v>
      </c>
      <c r="B167" s="6" t="s">
        <v>10</v>
      </c>
      <c r="C167" s="6" t="s">
        <v>32</v>
      </c>
      <c r="D167" s="7">
        <v>42706</v>
      </c>
      <c r="E167" s="6" cm="1">
        <f t="array" ref="E167">LOOKUP(Table3[[#This Row],[Date Approved]],Table2[Start],Table2[Catalog Year])</f>
        <v>2016</v>
      </c>
      <c r="F167" s="6" t="str">
        <f>INDEX(Table2[Status],MATCH(Table3[[#This Row],[Academic Year Approved]],Table2[Catalog Year],0))</f>
        <v>Overdue/Critical</v>
      </c>
      <c r="G167" s="6"/>
      <c r="H167" s="6"/>
    </row>
    <row r="168" spans="1:8" x14ac:dyDescent="0.25">
      <c r="A168" s="6" t="s">
        <v>25</v>
      </c>
      <c r="B168" s="6" t="s">
        <v>10</v>
      </c>
      <c r="C168" s="6" t="s">
        <v>31</v>
      </c>
      <c r="D168" s="7">
        <v>42706</v>
      </c>
      <c r="E168" s="6" cm="1">
        <f t="array" ref="E168">LOOKUP(Table3[[#This Row],[Date Approved]],Table2[Start],Table2[Catalog Year])</f>
        <v>2016</v>
      </c>
      <c r="F168" s="6" t="str">
        <f>INDEX(Table2[Status],MATCH(Table3[[#This Row],[Academic Year Approved]],Table2[Catalog Year],0))</f>
        <v>Overdue/Critical</v>
      </c>
      <c r="G168" s="6"/>
      <c r="H168" s="6"/>
    </row>
    <row r="169" spans="1:8" x14ac:dyDescent="0.25">
      <c r="A169" s="6" t="s">
        <v>25</v>
      </c>
      <c r="B169" s="6" t="s">
        <v>10</v>
      </c>
      <c r="C169" s="6" t="s">
        <v>5</v>
      </c>
      <c r="D169" s="7">
        <v>40695</v>
      </c>
      <c r="E169" s="6" cm="1">
        <f t="array" ref="E169">LOOKUP(Table3[[#This Row],[Date Approved]],Table2[Start],Table2[Catalog Year])</f>
        <v>2010</v>
      </c>
      <c r="F169" s="6" t="str">
        <f>INDEX(Table2[Status],MATCH(Table3[[#This Row],[Academic Year Approved]],Table2[Catalog Year],0))</f>
        <v>Overdue/Critical</v>
      </c>
      <c r="G169" s="6"/>
      <c r="H169" s="6"/>
    </row>
    <row r="170" spans="1:8" x14ac:dyDescent="0.25">
      <c r="A170" s="6" t="s">
        <v>25</v>
      </c>
      <c r="B170" s="6" t="s">
        <v>10</v>
      </c>
      <c r="C170" s="6" t="s">
        <v>391</v>
      </c>
      <c r="D170" s="7">
        <v>44260</v>
      </c>
      <c r="E170" s="6" cm="1">
        <f t="array" ref="E170">LOOKUP(Table3[[#This Row],[Date Approved]],Table2[Start],Table2[Catalog Year])</f>
        <v>2020</v>
      </c>
      <c r="F170" s="6" t="str">
        <f>INDEX(Table2[Status],MATCH(Table3[[#This Row],[Academic Year Approved]],Table2[Catalog Year],0))</f>
        <v>Due</v>
      </c>
      <c r="G170" s="6"/>
      <c r="H170" s="6"/>
    </row>
    <row r="171" spans="1:8" x14ac:dyDescent="0.25">
      <c r="A171" s="6" t="s">
        <v>25</v>
      </c>
      <c r="B171" s="6" t="s">
        <v>10</v>
      </c>
      <c r="C171" s="6" t="s">
        <v>6</v>
      </c>
      <c r="D171" s="7">
        <v>41691</v>
      </c>
      <c r="E171" s="6" cm="1">
        <f t="array" ref="E171">LOOKUP(Table3[[#This Row],[Date Approved]],Table2[Start],Table2[Catalog Year])</f>
        <v>2013</v>
      </c>
      <c r="F171" s="6" t="str">
        <f>INDEX(Table2[Status],MATCH(Table3[[#This Row],[Academic Year Approved]],Table2[Catalog Year],0))</f>
        <v>Overdue/Critical</v>
      </c>
      <c r="G171" s="6"/>
      <c r="H171" s="6"/>
    </row>
    <row r="172" spans="1:8" x14ac:dyDescent="0.25">
      <c r="A172" s="6" t="s">
        <v>25</v>
      </c>
      <c r="B172" s="6" t="s">
        <v>10</v>
      </c>
      <c r="C172" s="6" t="s">
        <v>7</v>
      </c>
      <c r="D172" s="7">
        <v>41691</v>
      </c>
      <c r="E172" s="6" cm="1">
        <f t="array" ref="E172">LOOKUP(Table3[[#This Row],[Date Approved]],Table2[Start],Table2[Catalog Year])</f>
        <v>2013</v>
      </c>
      <c r="F172" s="6" t="str">
        <f>INDEX(Table2[Status],MATCH(Table3[[#This Row],[Academic Year Approved]],Table2[Catalog Year],0))</f>
        <v>Overdue/Critical</v>
      </c>
      <c r="G172" s="6"/>
      <c r="H172" s="6"/>
    </row>
    <row r="173" spans="1:8" x14ac:dyDescent="0.25">
      <c r="A173" s="6" t="s">
        <v>25</v>
      </c>
      <c r="B173" s="6" t="s">
        <v>10</v>
      </c>
      <c r="C173" s="6" t="s">
        <v>62</v>
      </c>
      <c r="D173" s="7">
        <v>43378</v>
      </c>
      <c r="E173" s="6" cm="1">
        <f t="array" ref="E173">LOOKUP(Table3[[#This Row],[Date Approved]],Table2[Start],Table2[Catalog Year])</f>
        <v>2018</v>
      </c>
      <c r="F173" s="6" t="str">
        <f>INDEX(Table2[Status],MATCH(Table3[[#This Row],[Academic Year Approved]],Table2[Catalog Year],0))</f>
        <v>Overdue</v>
      </c>
      <c r="G173" s="6"/>
      <c r="H173" s="6"/>
    </row>
    <row r="174" spans="1:8" x14ac:dyDescent="0.25">
      <c r="A174" s="6" t="s">
        <v>25</v>
      </c>
      <c r="B174" s="6" t="s">
        <v>10</v>
      </c>
      <c r="C174" s="6" t="s">
        <v>406</v>
      </c>
      <c r="D174" s="7">
        <v>44260</v>
      </c>
      <c r="E174" s="6" cm="1">
        <f t="array" ref="E174">LOOKUP(Table3[[#This Row],[Date Approved]],Table2[Start],Table2[Catalog Year])</f>
        <v>2020</v>
      </c>
      <c r="F174" s="6" t="str">
        <f>INDEX(Table2[Status],MATCH(Table3[[#This Row],[Academic Year Approved]],Table2[Catalog Year],0))</f>
        <v>Due</v>
      </c>
      <c r="G174" s="6"/>
      <c r="H174" s="6"/>
    </row>
    <row r="175" spans="1:8" x14ac:dyDescent="0.25">
      <c r="A175" s="6" t="s">
        <v>25</v>
      </c>
      <c r="B175" s="6" t="s">
        <v>10</v>
      </c>
      <c r="C175" s="6" t="s">
        <v>407</v>
      </c>
      <c r="D175" s="7">
        <v>44260</v>
      </c>
      <c r="E175" s="6" cm="1">
        <f t="array" ref="E175">LOOKUP(Table3[[#This Row],[Date Approved]],Table2[Start],Table2[Catalog Year])</f>
        <v>2020</v>
      </c>
      <c r="F175" s="6" t="str">
        <f>INDEX(Table2[Status],MATCH(Table3[[#This Row],[Academic Year Approved]],Table2[Catalog Year],0))</f>
        <v>Due</v>
      </c>
      <c r="G175" s="6"/>
      <c r="H175" s="6"/>
    </row>
    <row r="176" spans="1:8" x14ac:dyDescent="0.25">
      <c r="A176" s="6" t="s">
        <v>25</v>
      </c>
      <c r="B176" s="6" t="s">
        <v>10</v>
      </c>
      <c r="C176" s="6" t="s">
        <v>29</v>
      </c>
      <c r="D176" s="7">
        <v>42342</v>
      </c>
      <c r="E176" s="6" cm="1">
        <f t="array" ref="E176">LOOKUP(Table3[[#This Row],[Date Approved]],Table2[Start],Table2[Catalog Year])</f>
        <v>2015</v>
      </c>
      <c r="F176" s="6" t="str">
        <f>INDEX(Table2[Status],MATCH(Table3[[#This Row],[Academic Year Approved]],Table2[Catalog Year],0))</f>
        <v>Overdue/Critical</v>
      </c>
      <c r="G176" s="6"/>
      <c r="H176" s="6"/>
    </row>
    <row r="177" spans="1:8" x14ac:dyDescent="0.25">
      <c r="A177" s="6" t="s">
        <v>25</v>
      </c>
      <c r="B177" s="6" t="s">
        <v>10</v>
      </c>
      <c r="C177" s="6" t="s">
        <v>42</v>
      </c>
      <c r="D177" s="7">
        <v>43238</v>
      </c>
      <c r="E177" s="6" cm="1">
        <f t="array" ref="E177">LOOKUP(Table3[[#This Row],[Date Approved]],Table2[Start],Table2[Catalog Year])</f>
        <v>2017</v>
      </c>
      <c r="F177" s="6" t="str">
        <f>INDEX(Table2[Status],MATCH(Table3[[#This Row],[Academic Year Approved]],Table2[Catalog Year],0))</f>
        <v>Overdue</v>
      </c>
      <c r="G177" s="6"/>
      <c r="H177" s="6"/>
    </row>
    <row r="178" spans="1:8" x14ac:dyDescent="0.25">
      <c r="A178" s="6" t="s">
        <v>25</v>
      </c>
      <c r="B178" s="6" t="s">
        <v>10</v>
      </c>
      <c r="C178" s="6" t="s">
        <v>41</v>
      </c>
      <c r="D178" s="7">
        <v>43238</v>
      </c>
      <c r="E178" s="6" cm="1">
        <f t="array" ref="E178">LOOKUP(Table3[[#This Row],[Date Approved]],Table2[Start],Table2[Catalog Year])</f>
        <v>2017</v>
      </c>
      <c r="F178" s="6" t="str">
        <f>INDEX(Table2[Status],MATCH(Table3[[#This Row],[Academic Year Approved]],Table2[Catalog Year],0))</f>
        <v>Overdue</v>
      </c>
      <c r="G178" s="6"/>
      <c r="H178" s="6"/>
    </row>
    <row r="179" spans="1:8" x14ac:dyDescent="0.25">
      <c r="A179" s="6" t="s">
        <v>25</v>
      </c>
      <c r="B179" s="6" t="s">
        <v>10</v>
      </c>
      <c r="C179" s="6" t="s">
        <v>40</v>
      </c>
      <c r="D179" s="7">
        <v>43238</v>
      </c>
      <c r="E179" s="6" cm="1">
        <f t="array" ref="E179">LOOKUP(Table3[[#This Row],[Date Approved]],Table2[Start],Table2[Catalog Year])</f>
        <v>2017</v>
      </c>
      <c r="F179" s="6" t="str">
        <f>INDEX(Table2[Status],MATCH(Table3[[#This Row],[Academic Year Approved]],Table2[Catalog Year],0))</f>
        <v>Overdue</v>
      </c>
      <c r="G179" s="6"/>
      <c r="H179" s="6"/>
    </row>
    <row r="180" spans="1:8" x14ac:dyDescent="0.25">
      <c r="A180" s="6" t="s">
        <v>25</v>
      </c>
      <c r="B180" s="6" t="s">
        <v>10</v>
      </c>
      <c r="C180" s="6" t="s">
        <v>39</v>
      </c>
      <c r="D180" s="7">
        <v>43238</v>
      </c>
      <c r="E180" s="6" cm="1">
        <f t="array" ref="E180">LOOKUP(Table3[[#This Row],[Date Approved]],Table2[Start],Table2[Catalog Year])</f>
        <v>2017</v>
      </c>
      <c r="F180" s="6" t="str">
        <f>INDEX(Table2[Status],MATCH(Table3[[#This Row],[Academic Year Approved]],Table2[Catalog Year],0))</f>
        <v>Overdue</v>
      </c>
      <c r="G180" s="6"/>
      <c r="H180" s="6"/>
    </row>
    <row r="181" spans="1:8" x14ac:dyDescent="0.25">
      <c r="A181" s="6" t="s">
        <v>25</v>
      </c>
      <c r="B181" s="6" t="s">
        <v>10</v>
      </c>
      <c r="C181" s="6" t="s">
        <v>38</v>
      </c>
      <c r="D181" s="7">
        <v>43175</v>
      </c>
      <c r="E181" s="6" cm="1">
        <f t="array" ref="E181">LOOKUP(Table3[[#This Row],[Date Approved]],Table2[Start],Table2[Catalog Year])</f>
        <v>2017</v>
      </c>
      <c r="F181" s="6" t="str">
        <f>INDEX(Table2[Status],MATCH(Table3[[#This Row],[Academic Year Approved]],Table2[Catalog Year],0))</f>
        <v>Overdue</v>
      </c>
      <c r="G181" s="6"/>
      <c r="H181" s="6"/>
    </row>
    <row r="182" spans="1:8" x14ac:dyDescent="0.25">
      <c r="A182" s="6" t="s">
        <v>25</v>
      </c>
      <c r="B182" s="6" t="s">
        <v>10</v>
      </c>
      <c r="C182" s="6" t="s">
        <v>61</v>
      </c>
      <c r="D182" s="7">
        <v>43378</v>
      </c>
      <c r="E182" s="6" cm="1">
        <f t="array" ref="E182">LOOKUP(Table3[[#This Row],[Date Approved]],Table2[Start],Table2[Catalog Year])</f>
        <v>2018</v>
      </c>
      <c r="F182" s="6" t="str">
        <f>INDEX(Table2[Status],MATCH(Table3[[#This Row],[Academic Year Approved]],Table2[Catalog Year],0))</f>
        <v>Overdue</v>
      </c>
      <c r="G182" s="6"/>
      <c r="H182" s="6"/>
    </row>
    <row r="183" spans="1:8" x14ac:dyDescent="0.25">
      <c r="A183" s="6" t="s">
        <v>25</v>
      </c>
      <c r="B183" s="6" t="s">
        <v>10</v>
      </c>
      <c r="C183" s="6" t="s">
        <v>459</v>
      </c>
      <c r="D183" s="7">
        <v>44141</v>
      </c>
      <c r="E183" s="6" cm="1">
        <f t="array" ref="E183">LOOKUP(Table3[[#This Row],[Date Approved]],Table2[Start],Table2[Catalog Year])</f>
        <v>2020</v>
      </c>
      <c r="F183" s="6" t="str">
        <f>INDEX(Table2[Status],MATCH(Table3[[#This Row],[Academic Year Approved]],Table2[Catalog Year],0))</f>
        <v>Due</v>
      </c>
      <c r="G183" s="6"/>
      <c r="H183" s="6"/>
    </row>
    <row r="184" spans="1:8" x14ac:dyDescent="0.25">
      <c r="A184" s="6" t="s">
        <v>25</v>
      </c>
      <c r="B184" s="6" t="s">
        <v>10</v>
      </c>
      <c r="C184" s="6" t="s">
        <v>73</v>
      </c>
      <c r="D184" s="7">
        <v>43441</v>
      </c>
      <c r="E184" s="6" cm="1">
        <f t="array" ref="E184">LOOKUP(Table3[[#This Row],[Date Approved]],Table2[Start],Table2[Catalog Year])</f>
        <v>2018</v>
      </c>
      <c r="F184" s="6" t="str">
        <f>INDEX(Table2[Status],MATCH(Table3[[#This Row],[Academic Year Approved]],Table2[Catalog Year],0))</f>
        <v>Overdue</v>
      </c>
      <c r="G184" s="6"/>
      <c r="H184" s="6"/>
    </row>
    <row r="185" spans="1:8" x14ac:dyDescent="0.25">
      <c r="A185" s="6" t="s">
        <v>25</v>
      </c>
      <c r="B185" s="6" t="s">
        <v>10</v>
      </c>
      <c r="C185" s="6" t="s">
        <v>72</v>
      </c>
      <c r="D185" s="7">
        <v>43441</v>
      </c>
      <c r="E185" s="6" cm="1">
        <f t="array" ref="E185">LOOKUP(Table3[[#This Row],[Date Approved]],Table2[Start],Table2[Catalog Year])</f>
        <v>2018</v>
      </c>
      <c r="F185" s="6" t="str">
        <f>INDEX(Table2[Status],MATCH(Table3[[#This Row],[Academic Year Approved]],Table2[Catalog Year],0))</f>
        <v>Overdue</v>
      </c>
      <c r="G185" s="6"/>
      <c r="H185" s="6"/>
    </row>
    <row r="186" spans="1:8" x14ac:dyDescent="0.25">
      <c r="A186" s="6" t="s">
        <v>25</v>
      </c>
      <c r="B186" s="6" t="s">
        <v>10</v>
      </c>
      <c r="C186" s="6" t="s">
        <v>77</v>
      </c>
      <c r="D186" s="7">
        <v>43483</v>
      </c>
      <c r="E186" s="6" cm="1">
        <f t="array" ref="E186">LOOKUP(Table3[[#This Row],[Date Approved]],Table2[Start],Table2[Catalog Year])</f>
        <v>2018</v>
      </c>
      <c r="F186" s="6" t="str">
        <f>INDEX(Table2[Status],MATCH(Table3[[#This Row],[Academic Year Approved]],Table2[Catalog Year],0))</f>
        <v>Overdue</v>
      </c>
      <c r="G186" s="6"/>
      <c r="H186" s="6"/>
    </row>
    <row r="187" spans="1:8" x14ac:dyDescent="0.25">
      <c r="A187" s="6" t="s">
        <v>27</v>
      </c>
      <c r="B187" s="6" t="s">
        <v>523</v>
      </c>
      <c r="C187" s="6" t="s">
        <v>392</v>
      </c>
      <c r="D187" s="7">
        <v>44225</v>
      </c>
      <c r="E187" s="6" cm="1">
        <f t="array" ref="E187">LOOKUP(Table3[[#This Row],[Date Approved]],Table2[Start],Table2[Catalog Year])</f>
        <v>2020</v>
      </c>
      <c r="F187" s="6" t="str">
        <f>INDEX(Table2[Status],MATCH(Table3[[#This Row],[Academic Year Approved]],Table2[Catalog Year],0))</f>
        <v>Due</v>
      </c>
      <c r="G187" s="6"/>
      <c r="H187" s="6"/>
    </row>
    <row r="188" spans="1:8" x14ac:dyDescent="0.25">
      <c r="A188" s="6" t="s">
        <v>27</v>
      </c>
      <c r="B188" s="6" t="s">
        <v>523</v>
      </c>
      <c r="C188" s="6" t="s">
        <v>404</v>
      </c>
      <c r="D188" s="7">
        <v>44155</v>
      </c>
      <c r="E188" s="6" cm="1">
        <f t="array" ref="E188">LOOKUP(Table3[[#This Row],[Date Approved]],Table2[Start],Table2[Catalog Year])</f>
        <v>2020</v>
      </c>
      <c r="F188" s="6" t="str">
        <f>INDEX(Table2[Status],MATCH(Table3[[#This Row],[Academic Year Approved]],Table2[Catalog Year],0))</f>
        <v>Due</v>
      </c>
      <c r="G188" s="6" t="s">
        <v>501</v>
      </c>
      <c r="H188" s="6"/>
    </row>
    <row r="189" spans="1:8" x14ac:dyDescent="0.25">
      <c r="A189" s="6" t="s">
        <v>26</v>
      </c>
      <c r="B189" s="6" t="s">
        <v>15</v>
      </c>
      <c r="C189" s="6" t="s">
        <v>315</v>
      </c>
      <c r="D189" s="7">
        <v>44351</v>
      </c>
      <c r="E189" s="6" cm="1">
        <f t="array" ref="E189">LOOKUP(Table3[[#This Row],[Date Approved]],Table2[Start],Table2[Catalog Year])</f>
        <v>2020</v>
      </c>
      <c r="F189" s="6" t="str">
        <f>INDEX(Table2[Status],MATCH(Table3[[#This Row],[Academic Year Approved]],Table2[Catalog Year],0))</f>
        <v>Due</v>
      </c>
      <c r="G189" s="6"/>
      <c r="H189" s="6"/>
    </row>
    <row r="190" spans="1:8" x14ac:dyDescent="0.25">
      <c r="A190" s="6" t="s">
        <v>26</v>
      </c>
      <c r="B190" s="6" t="s">
        <v>15</v>
      </c>
      <c r="C190" s="6" t="s">
        <v>408</v>
      </c>
      <c r="D190" s="7">
        <v>44337</v>
      </c>
      <c r="E190" s="6" cm="1">
        <f t="array" ref="E190">LOOKUP(Table3[[#This Row],[Date Approved]],Table2[Start],Table2[Catalog Year])</f>
        <v>2020</v>
      </c>
      <c r="F190" s="6" t="str">
        <f>INDEX(Table2[Status],MATCH(Table3[[#This Row],[Academic Year Approved]],Table2[Catalog Year],0))</f>
        <v>Due</v>
      </c>
      <c r="G190" s="6"/>
      <c r="H190" s="6"/>
    </row>
    <row r="191" spans="1:8" x14ac:dyDescent="0.25">
      <c r="A191" s="6" t="s">
        <v>26</v>
      </c>
      <c r="B191" s="6" t="s">
        <v>15</v>
      </c>
      <c r="C191" s="6" t="s">
        <v>410</v>
      </c>
      <c r="D191" s="7">
        <v>44337</v>
      </c>
      <c r="E191" s="6" cm="1">
        <f t="array" ref="E191">LOOKUP(Table3[[#This Row],[Date Approved]],Table2[Start],Table2[Catalog Year])</f>
        <v>2020</v>
      </c>
      <c r="F191" s="6" t="str">
        <f>INDEX(Table2[Status],MATCH(Table3[[#This Row],[Academic Year Approved]],Table2[Catalog Year],0))</f>
        <v>Due</v>
      </c>
      <c r="G191" s="6"/>
      <c r="H191" s="6"/>
    </row>
    <row r="192" spans="1:8" x14ac:dyDescent="0.25">
      <c r="A192" s="6" t="s">
        <v>26</v>
      </c>
      <c r="B192" s="6" t="s">
        <v>15</v>
      </c>
      <c r="C192" s="6" t="s">
        <v>411</v>
      </c>
      <c r="D192" s="7">
        <v>44351</v>
      </c>
      <c r="E192" s="6" cm="1">
        <f t="array" ref="E192">LOOKUP(Table3[[#This Row],[Date Approved]],Table2[Start],Table2[Catalog Year])</f>
        <v>2020</v>
      </c>
      <c r="F192" s="6" t="str">
        <f>INDEX(Table2[Status],MATCH(Table3[[#This Row],[Academic Year Approved]],Table2[Catalog Year],0))</f>
        <v>Due</v>
      </c>
      <c r="G192" s="6"/>
      <c r="H192" s="6"/>
    </row>
    <row r="193" spans="1:8" x14ac:dyDescent="0.25">
      <c r="A193" s="6" t="s">
        <v>26</v>
      </c>
      <c r="B193" s="6" t="s">
        <v>15</v>
      </c>
      <c r="C193" s="6" t="s">
        <v>412</v>
      </c>
      <c r="D193" s="7">
        <v>44351</v>
      </c>
      <c r="E193" s="6" cm="1">
        <f t="array" ref="E193">LOOKUP(Table3[[#This Row],[Date Approved]],Table2[Start],Table2[Catalog Year])</f>
        <v>2020</v>
      </c>
      <c r="F193" s="6" t="str">
        <f>INDEX(Table2[Status],MATCH(Table3[[#This Row],[Academic Year Approved]],Table2[Catalog Year],0))</f>
        <v>Due</v>
      </c>
      <c r="G193" s="6"/>
      <c r="H193" s="6"/>
    </row>
    <row r="194" spans="1:8" x14ac:dyDescent="0.25">
      <c r="A194" s="6" t="s">
        <v>26</v>
      </c>
      <c r="B194" s="6" t="s">
        <v>15</v>
      </c>
      <c r="C194" s="6" t="s">
        <v>413</v>
      </c>
      <c r="D194" s="7">
        <v>44351</v>
      </c>
      <c r="E194" s="6" cm="1">
        <f t="array" ref="E194">LOOKUP(Table3[[#This Row],[Date Approved]],Table2[Start],Table2[Catalog Year])</f>
        <v>2020</v>
      </c>
      <c r="F194" s="6" t="str">
        <f>INDEX(Table2[Status],MATCH(Table3[[#This Row],[Academic Year Approved]],Table2[Catalog Year],0))</f>
        <v>Due</v>
      </c>
      <c r="G194" s="6"/>
      <c r="H194" s="6"/>
    </row>
    <row r="195" spans="1:8" x14ac:dyDescent="0.25">
      <c r="A195" s="6" t="s">
        <v>26</v>
      </c>
      <c r="B195" s="6" t="s">
        <v>15</v>
      </c>
      <c r="C195" s="6" t="s">
        <v>212</v>
      </c>
      <c r="D195" s="7">
        <v>43868</v>
      </c>
      <c r="E195" s="6" cm="1">
        <f t="array" ref="E195">LOOKUP(Table3[[#This Row],[Date Approved]],Table2[Start],Table2[Catalog Year])</f>
        <v>2019</v>
      </c>
      <c r="F195" s="6" t="str">
        <f>INDEX(Table2[Status],MATCH(Table3[[#This Row],[Academic Year Approved]],Table2[Catalog Year],0))</f>
        <v>Overdue</v>
      </c>
      <c r="G195" s="6"/>
      <c r="H195" s="6"/>
    </row>
    <row r="196" spans="1:8" x14ac:dyDescent="0.25">
      <c r="A196" s="6" t="s">
        <v>26</v>
      </c>
      <c r="B196" s="6" t="s">
        <v>15</v>
      </c>
      <c r="C196" s="6" t="s">
        <v>213</v>
      </c>
      <c r="D196" s="7">
        <v>43868</v>
      </c>
      <c r="E196" s="6" cm="1">
        <f t="array" ref="E196">LOOKUP(Table3[[#This Row],[Date Approved]],Table2[Start],Table2[Catalog Year])</f>
        <v>2019</v>
      </c>
      <c r="F196" s="6" t="str">
        <f>INDEX(Table2[Status],MATCH(Table3[[#This Row],[Academic Year Approved]],Table2[Catalog Year],0))</f>
        <v>Overdue</v>
      </c>
      <c r="G196" s="6"/>
      <c r="H196" s="6"/>
    </row>
    <row r="197" spans="1:8" x14ac:dyDescent="0.25">
      <c r="A197" s="6" t="s">
        <v>26</v>
      </c>
      <c r="B197" s="6" t="s">
        <v>15</v>
      </c>
      <c r="C197" s="6" t="s">
        <v>214</v>
      </c>
      <c r="D197" s="7">
        <v>43868</v>
      </c>
      <c r="E197" s="6" cm="1">
        <f t="array" ref="E197">LOOKUP(Table3[[#This Row],[Date Approved]],Table2[Start],Table2[Catalog Year])</f>
        <v>2019</v>
      </c>
      <c r="F197" s="6" t="str">
        <f>INDEX(Table2[Status],MATCH(Table3[[#This Row],[Academic Year Approved]],Table2[Catalog Year],0))</f>
        <v>Overdue</v>
      </c>
      <c r="G197" s="6"/>
      <c r="H197" s="6"/>
    </row>
    <row r="198" spans="1:8" x14ac:dyDescent="0.25">
      <c r="A198" s="6" t="s">
        <v>26</v>
      </c>
      <c r="B198" s="6" t="s">
        <v>15</v>
      </c>
      <c r="C198" s="6" t="s">
        <v>417</v>
      </c>
      <c r="D198" s="7">
        <v>44351</v>
      </c>
      <c r="E198" s="6" cm="1">
        <f t="array" ref="E198">LOOKUP(Table3[[#This Row],[Date Approved]],Table2[Start],Table2[Catalog Year])</f>
        <v>2020</v>
      </c>
      <c r="F198" s="6" t="str">
        <f>INDEX(Table2[Status],MATCH(Table3[[#This Row],[Academic Year Approved]],Table2[Catalog Year],0))</f>
        <v>Due</v>
      </c>
      <c r="G198" s="6"/>
      <c r="H198" s="6"/>
    </row>
    <row r="199" spans="1:8" x14ac:dyDescent="0.25">
      <c r="A199" s="6" t="s">
        <v>26</v>
      </c>
      <c r="B199" s="6" t="s">
        <v>15</v>
      </c>
      <c r="C199" s="6" t="s">
        <v>418</v>
      </c>
      <c r="D199" s="7">
        <v>44351</v>
      </c>
      <c r="E199" s="6" cm="1">
        <f t="array" ref="E199">LOOKUP(Table3[[#This Row],[Date Approved]],Table2[Start],Table2[Catalog Year])</f>
        <v>2020</v>
      </c>
      <c r="F199" s="6" t="str">
        <f>INDEX(Table2[Status],MATCH(Table3[[#This Row],[Academic Year Approved]],Table2[Catalog Year],0))</f>
        <v>Due</v>
      </c>
      <c r="G199" s="6"/>
      <c r="H199" s="6"/>
    </row>
    <row r="200" spans="1:8" x14ac:dyDescent="0.25">
      <c r="A200" s="6" t="s">
        <v>26</v>
      </c>
      <c r="B200" s="6" t="s">
        <v>15</v>
      </c>
      <c r="C200" s="6" t="s">
        <v>419</v>
      </c>
      <c r="D200" s="7">
        <v>44351</v>
      </c>
      <c r="E200" s="6" cm="1">
        <f t="array" ref="E200">LOOKUP(Table3[[#This Row],[Date Approved]],Table2[Start],Table2[Catalog Year])</f>
        <v>2020</v>
      </c>
      <c r="F200" s="6" t="str">
        <f>INDEX(Table2[Status],MATCH(Table3[[#This Row],[Academic Year Approved]],Table2[Catalog Year],0))</f>
        <v>Due</v>
      </c>
      <c r="G200" s="6"/>
      <c r="H200" s="6"/>
    </row>
    <row r="201" spans="1:8" x14ac:dyDescent="0.25">
      <c r="A201" s="6" t="s">
        <v>26</v>
      </c>
      <c r="B201" s="6" t="s">
        <v>15</v>
      </c>
      <c r="C201" s="6" t="s">
        <v>420</v>
      </c>
      <c r="D201" s="7">
        <v>44351</v>
      </c>
      <c r="E201" s="6" cm="1">
        <f t="array" ref="E201">LOOKUP(Table3[[#This Row],[Date Approved]],Table2[Start],Table2[Catalog Year])</f>
        <v>2020</v>
      </c>
      <c r="F201" s="6" t="str">
        <f>INDEX(Table2[Status],MATCH(Table3[[#This Row],[Academic Year Approved]],Table2[Catalog Year],0))</f>
        <v>Due</v>
      </c>
      <c r="G201" s="6"/>
      <c r="H201" s="6"/>
    </row>
    <row r="202" spans="1:8" x14ac:dyDescent="0.25">
      <c r="A202" s="6" t="s">
        <v>26</v>
      </c>
      <c r="B202" s="6" t="s">
        <v>15</v>
      </c>
      <c r="C202" s="6" t="s">
        <v>424</v>
      </c>
      <c r="D202" s="7">
        <v>44169</v>
      </c>
      <c r="E202" s="6" cm="1">
        <f t="array" ref="E202">LOOKUP(Table3[[#This Row],[Date Approved]],Table2[Start],Table2[Catalog Year])</f>
        <v>2020</v>
      </c>
      <c r="F202" s="6" t="str">
        <f>INDEX(Table2[Status],MATCH(Table3[[#This Row],[Academic Year Approved]],Table2[Catalog Year],0))</f>
        <v>Due</v>
      </c>
      <c r="G202" s="6"/>
      <c r="H202" s="6"/>
    </row>
    <row r="203" spans="1:8" x14ac:dyDescent="0.25">
      <c r="A203" s="6" t="s">
        <v>26</v>
      </c>
      <c r="B203" s="6" t="s">
        <v>15</v>
      </c>
      <c r="C203" s="6" t="s">
        <v>425</v>
      </c>
      <c r="D203" s="7">
        <v>44169</v>
      </c>
      <c r="E203" s="6" cm="1">
        <f t="array" ref="E203">LOOKUP(Table3[[#This Row],[Date Approved]],Table2[Start],Table2[Catalog Year])</f>
        <v>2020</v>
      </c>
      <c r="F203" s="6" t="str">
        <f>INDEX(Table2[Status],MATCH(Table3[[#This Row],[Academic Year Approved]],Table2[Catalog Year],0))</f>
        <v>Due</v>
      </c>
      <c r="G203" s="6"/>
      <c r="H203" s="6"/>
    </row>
    <row r="204" spans="1:8" x14ac:dyDescent="0.25">
      <c r="A204" s="6" t="s">
        <v>26</v>
      </c>
      <c r="B204" s="6" t="s">
        <v>15</v>
      </c>
      <c r="C204" s="6" t="s">
        <v>105</v>
      </c>
      <c r="D204" s="7">
        <v>43770</v>
      </c>
      <c r="E204" s="6" cm="1">
        <f t="array" ref="E204">LOOKUP(Table3[[#This Row],[Date Approved]],Table2[Start],Table2[Catalog Year])</f>
        <v>2019</v>
      </c>
      <c r="F204" s="6" t="str">
        <f>INDEX(Table2[Status],MATCH(Table3[[#This Row],[Academic Year Approved]],Table2[Catalog Year],0))</f>
        <v>Overdue</v>
      </c>
      <c r="G204" s="6"/>
      <c r="H204" s="6"/>
    </row>
    <row r="205" spans="1:8" x14ac:dyDescent="0.25">
      <c r="A205" s="6" t="s">
        <v>26</v>
      </c>
      <c r="B205" s="6" t="s">
        <v>15</v>
      </c>
      <c r="C205" s="6" t="s">
        <v>99</v>
      </c>
      <c r="D205" s="7">
        <v>43602</v>
      </c>
      <c r="E205" s="6" cm="1">
        <f t="array" ref="E205">LOOKUP(Table3[[#This Row],[Date Approved]],Table2[Start],Table2[Catalog Year])</f>
        <v>2018</v>
      </c>
      <c r="F205" s="6" t="str">
        <f>INDEX(Table2[Status],MATCH(Table3[[#This Row],[Academic Year Approved]],Table2[Catalog Year],0))</f>
        <v>Overdue</v>
      </c>
      <c r="G205" s="6"/>
      <c r="H205" s="6"/>
    </row>
    <row r="206" spans="1:8" x14ac:dyDescent="0.25">
      <c r="A206" s="6" t="s">
        <v>26</v>
      </c>
      <c r="B206" s="6" t="s">
        <v>15</v>
      </c>
      <c r="C206" s="6" t="s">
        <v>98</v>
      </c>
      <c r="D206" s="7">
        <v>43602</v>
      </c>
      <c r="E206" s="6" cm="1">
        <f t="array" ref="E206">LOOKUP(Table3[[#This Row],[Date Approved]],Table2[Start],Table2[Catalog Year])</f>
        <v>2018</v>
      </c>
      <c r="F206" s="6" t="str">
        <f>INDEX(Table2[Status],MATCH(Table3[[#This Row],[Academic Year Approved]],Table2[Catalog Year],0))</f>
        <v>Overdue</v>
      </c>
      <c r="G206" s="6"/>
      <c r="H206" s="6"/>
    </row>
    <row r="207" spans="1:8" x14ac:dyDescent="0.25">
      <c r="A207" s="6" t="s">
        <v>26</v>
      </c>
      <c r="B207" s="6" t="s">
        <v>15</v>
      </c>
      <c r="C207" s="6" t="s">
        <v>97</v>
      </c>
      <c r="D207" s="7">
        <v>43602</v>
      </c>
      <c r="E207" s="6" cm="1">
        <f t="array" ref="E207">LOOKUP(Table3[[#This Row],[Date Approved]],Table2[Start],Table2[Catalog Year])</f>
        <v>2018</v>
      </c>
      <c r="F207" s="6" t="str">
        <f>INDEX(Table2[Status],MATCH(Table3[[#This Row],[Academic Year Approved]],Table2[Catalog Year],0))</f>
        <v>Overdue</v>
      </c>
      <c r="G207" s="6"/>
      <c r="H207" s="6"/>
    </row>
    <row r="208" spans="1:8" x14ac:dyDescent="0.25">
      <c r="A208" s="6" t="s">
        <v>26</v>
      </c>
      <c r="B208" s="6" t="s">
        <v>15</v>
      </c>
      <c r="C208" s="6" t="s">
        <v>426</v>
      </c>
      <c r="D208" s="7">
        <v>44351</v>
      </c>
      <c r="E208" s="6" cm="1">
        <f t="array" ref="E208">LOOKUP(Table3[[#This Row],[Date Approved]],Table2[Start],Table2[Catalog Year])</f>
        <v>2020</v>
      </c>
      <c r="F208" s="6" t="str">
        <f>INDEX(Table2[Status],MATCH(Table3[[#This Row],[Academic Year Approved]],Table2[Catalog Year],0))</f>
        <v>Due</v>
      </c>
      <c r="G208" s="6"/>
      <c r="H208" s="6"/>
    </row>
    <row r="209" spans="1:8" x14ac:dyDescent="0.25">
      <c r="A209" s="6" t="s">
        <v>26</v>
      </c>
      <c r="B209" s="6" t="s">
        <v>15</v>
      </c>
      <c r="C209" s="6" t="s">
        <v>427</v>
      </c>
      <c r="D209" s="7">
        <v>44337</v>
      </c>
      <c r="E209" s="6" cm="1">
        <f t="array" ref="E209">LOOKUP(Table3[[#This Row],[Date Approved]],Table2[Start],Table2[Catalog Year])</f>
        <v>2020</v>
      </c>
      <c r="F209" s="6" t="str">
        <f>INDEX(Table2[Status],MATCH(Table3[[#This Row],[Academic Year Approved]],Table2[Catalog Year],0))</f>
        <v>Due</v>
      </c>
      <c r="G209" s="6"/>
      <c r="H209" s="6"/>
    </row>
    <row r="210" spans="1:8" x14ac:dyDescent="0.25">
      <c r="A210" s="6" t="s">
        <v>26</v>
      </c>
      <c r="B210" s="6" t="s">
        <v>15</v>
      </c>
      <c r="C210" s="6" t="s">
        <v>428</v>
      </c>
      <c r="D210" s="7">
        <v>44260</v>
      </c>
      <c r="E210" s="6" cm="1">
        <f t="array" ref="E210">LOOKUP(Table3[[#This Row],[Date Approved]],Table2[Start],Table2[Catalog Year])</f>
        <v>2020</v>
      </c>
      <c r="F210" s="6" t="str">
        <f>INDEX(Table2[Status],MATCH(Table3[[#This Row],[Academic Year Approved]],Table2[Catalog Year],0))</f>
        <v>Due</v>
      </c>
      <c r="G210" s="6"/>
      <c r="H210" s="6"/>
    </row>
    <row r="211" spans="1:8" x14ac:dyDescent="0.25">
      <c r="A211" s="6" t="s">
        <v>26</v>
      </c>
      <c r="B211" s="6" t="s">
        <v>15</v>
      </c>
      <c r="C211" s="6" t="s">
        <v>429</v>
      </c>
      <c r="D211" s="7">
        <v>44351</v>
      </c>
      <c r="E211" s="6" cm="1">
        <f t="array" ref="E211">LOOKUP(Table3[[#This Row],[Date Approved]],Table2[Start],Table2[Catalog Year])</f>
        <v>2020</v>
      </c>
      <c r="F211" s="6" t="str">
        <f>INDEX(Table2[Status],MATCH(Table3[[#This Row],[Academic Year Approved]],Table2[Catalog Year],0))</f>
        <v>Due</v>
      </c>
      <c r="G211" s="6"/>
      <c r="H211" s="6"/>
    </row>
    <row r="212" spans="1:8" x14ac:dyDescent="0.25">
      <c r="A212" s="6" t="s">
        <v>26</v>
      </c>
      <c r="B212" s="6" t="s">
        <v>15</v>
      </c>
      <c r="C212" s="6" t="s">
        <v>221</v>
      </c>
      <c r="D212" s="7">
        <v>43896</v>
      </c>
      <c r="E212" s="6" cm="1">
        <f t="array" ref="E212">LOOKUP(Table3[[#This Row],[Date Approved]],Table2[Start],Table2[Catalog Year])</f>
        <v>2019</v>
      </c>
      <c r="F212" s="6" t="str">
        <f>INDEX(Table2[Status],MATCH(Table3[[#This Row],[Academic Year Approved]],Table2[Catalog Year],0))</f>
        <v>Overdue</v>
      </c>
      <c r="G212" s="6"/>
      <c r="H212" s="6"/>
    </row>
    <row r="213" spans="1:8" x14ac:dyDescent="0.25">
      <c r="A213" s="6" t="s">
        <v>26</v>
      </c>
      <c r="B213" s="6" t="s">
        <v>15</v>
      </c>
      <c r="C213" s="6" t="s">
        <v>63</v>
      </c>
      <c r="D213" s="7">
        <v>43392</v>
      </c>
      <c r="E213" s="6" cm="1">
        <f t="array" ref="E213">LOOKUP(Table3[[#This Row],[Date Approved]],Table2[Start],Table2[Catalog Year])</f>
        <v>2018</v>
      </c>
      <c r="F213" s="6" t="str">
        <f>INDEX(Table2[Status],MATCH(Table3[[#This Row],[Academic Year Approved]],Table2[Catalog Year],0))</f>
        <v>Overdue</v>
      </c>
      <c r="G213" s="6"/>
      <c r="H213" s="6"/>
    </row>
    <row r="214" spans="1:8" x14ac:dyDescent="0.25">
      <c r="A214" s="6" t="s">
        <v>26</v>
      </c>
      <c r="B214" s="6" t="s">
        <v>15</v>
      </c>
      <c r="C214" s="6" t="s">
        <v>106</v>
      </c>
      <c r="D214" s="7">
        <v>43770</v>
      </c>
      <c r="E214" s="6" cm="1">
        <f t="array" ref="E214">LOOKUP(Table3[[#This Row],[Date Approved]],Table2[Start],Table2[Catalog Year])</f>
        <v>2019</v>
      </c>
      <c r="F214" s="6" t="str">
        <f>INDEX(Table2[Status],MATCH(Table3[[#This Row],[Academic Year Approved]],Table2[Catalog Year],0))</f>
        <v>Overdue</v>
      </c>
      <c r="G214" s="6" t="s">
        <v>497</v>
      </c>
      <c r="H214" s="6"/>
    </row>
    <row r="215" spans="1:8" x14ac:dyDescent="0.25">
      <c r="A215" s="6" t="s">
        <v>26</v>
      </c>
      <c r="B215" s="6" t="s">
        <v>15</v>
      </c>
      <c r="C215" s="6" t="s">
        <v>107</v>
      </c>
      <c r="D215" s="7">
        <v>43770</v>
      </c>
      <c r="E215" s="6" cm="1">
        <f t="array" ref="E215">LOOKUP(Table3[[#This Row],[Date Approved]],Table2[Start],Table2[Catalog Year])</f>
        <v>2019</v>
      </c>
      <c r="F215" s="6" t="str">
        <f>INDEX(Table2[Status],MATCH(Table3[[#This Row],[Academic Year Approved]],Table2[Catalog Year],0))</f>
        <v>Overdue</v>
      </c>
      <c r="G215" s="6" t="s">
        <v>495</v>
      </c>
      <c r="H215" s="6"/>
    </row>
    <row r="216" spans="1:8" x14ac:dyDescent="0.25">
      <c r="A216" s="6" t="s">
        <v>26</v>
      </c>
      <c r="B216" s="6" t="s">
        <v>15</v>
      </c>
      <c r="C216" s="6" t="s">
        <v>215</v>
      </c>
      <c r="D216" s="7">
        <v>43868</v>
      </c>
      <c r="E216" s="6" cm="1">
        <f t="array" ref="E216">LOOKUP(Table3[[#This Row],[Date Approved]],Table2[Start],Table2[Catalog Year])</f>
        <v>2019</v>
      </c>
      <c r="F216" s="6" t="str">
        <f>INDEX(Table2[Status],MATCH(Table3[[#This Row],[Academic Year Approved]],Table2[Catalog Year],0))</f>
        <v>Overdue</v>
      </c>
      <c r="G216" s="6" t="s">
        <v>497</v>
      </c>
      <c r="H216" s="6"/>
    </row>
    <row r="217" spans="1:8" x14ac:dyDescent="0.25">
      <c r="A217" s="6" t="s">
        <v>26</v>
      </c>
      <c r="B217" s="6" t="s">
        <v>15</v>
      </c>
      <c r="C217" s="6" t="s">
        <v>216</v>
      </c>
      <c r="D217" s="7">
        <v>43868</v>
      </c>
      <c r="E217" s="6" cm="1">
        <f t="array" ref="E217">LOOKUP(Table3[[#This Row],[Date Approved]],Table2[Start],Table2[Catalog Year])</f>
        <v>2019</v>
      </c>
      <c r="F217" s="6" t="str">
        <f>INDEX(Table2[Status],MATCH(Table3[[#This Row],[Academic Year Approved]],Table2[Catalog Year],0))</f>
        <v>Overdue</v>
      </c>
      <c r="G217" s="6" t="s">
        <v>497</v>
      </c>
      <c r="H217" s="6"/>
    </row>
    <row r="218" spans="1:8" x14ac:dyDescent="0.25">
      <c r="A218" s="6" t="s">
        <v>26</v>
      </c>
      <c r="B218" s="6" t="s">
        <v>15</v>
      </c>
      <c r="C218" s="6" t="s">
        <v>217</v>
      </c>
      <c r="D218" s="7">
        <v>43868</v>
      </c>
      <c r="E218" s="6" cm="1">
        <f t="array" ref="E218">LOOKUP(Table3[[#This Row],[Date Approved]],Table2[Start],Table2[Catalog Year])</f>
        <v>2019</v>
      </c>
      <c r="F218" s="6" t="str">
        <f>INDEX(Table2[Status],MATCH(Table3[[#This Row],[Academic Year Approved]],Table2[Catalog Year],0))</f>
        <v>Overdue</v>
      </c>
      <c r="G218" s="6" t="s">
        <v>497</v>
      </c>
      <c r="H218" s="6"/>
    </row>
    <row r="219" spans="1:8" x14ac:dyDescent="0.25">
      <c r="A219" s="6" t="s">
        <v>26</v>
      </c>
      <c r="B219" s="6" t="s">
        <v>15</v>
      </c>
      <c r="C219" s="6" t="s">
        <v>430</v>
      </c>
      <c r="D219" s="7">
        <v>44337</v>
      </c>
      <c r="E219" s="6" cm="1">
        <f t="array" ref="E219">LOOKUP(Table3[[#This Row],[Date Approved]],Table2[Start],Table2[Catalog Year])</f>
        <v>2020</v>
      </c>
      <c r="F219" s="6" t="str">
        <f>INDEX(Table2[Status],MATCH(Table3[[#This Row],[Academic Year Approved]],Table2[Catalog Year],0))</f>
        <v>Due</v>
      </c>
      <c r="G219" s="6"/>
      <c r="H219" s="6"/>
    </row>
    <row r="220" spans="1:8" x14ac:dyDescent="0.25">
      <c r="A220" s="6" t="s">
        <v>26</v>
      </c>
      <c r="B220" s="6" t="s">
        <v>15</v>
      </c>
      <c r="C220" s="6" t="s">
        <v>431</v>
      </c>
      <c r="D220" s="7">
        <v>44337</v>
      </c>
      <c r="E220" s="6" cm="1">
        <f t="array" ref="E220">LOOKUP(Table3[[#This Row],[Date Approved]],Table2[Start],Table2[Catalog Year])</f>
        <v>2020</v>
      </c>
      <c r="F220" s="6" t="str">
        <f>INDEX(Table2[Status],MATCH(Table3[[#This Row],[Academic Year Approved]],Table2[Catalog Year],0))</f>
        <v>Due</v>
      </c>
      <c r="G220" s="6"/>
      <c r="H220" s="6"/>
    </row>
    <row r="221" spans="1:8" x14ac:dyDescent="0.25">
      <c r="A221" s="6" t="s">
        <v>26</v>
      </c>
      <c r="B221" s="6" t="s">
        <v>15</v>
      </c>
      <c r="C221" s="6" t="s">
        <v>432</v>
      </c>
      <c r="D221" s="7">
        <v>44337</v>
      </c>
      <c r="E221" s="6" cm="1">
        <f t="array" ref="E221">LOOKUP(Table3[[#This Row],[Date Approved]],Table2[Start],Table2[Catalog Year])</f>
        <v>2020</v>
      </c>
      <c r="F221" s="6" t="str">
        <f>INDEX(Table2[Status],MATCH(Table3[[#This Row],[Academic Year Approved]],Table2[Catalog Year],0))</f>
        <v>Due</v>
      </c>
      <c r="G221" s="6"/>
      <c r="H221" s="6"/>
    </row>
    <row r="222" spans="1:8" x14ac:dyDescent="0.25">
      <c r="A222" s="6" t="s">
        <v>26</v>
      </c>
      <c r="B222" s="6" t="s">
        <v>15</v>
      </c>
      <c r="C222" s="6" t="s">
        <v>433</v>
      </c>
      <c r="D222" s="7">
        <v>44351</v>
      </c>
      <c r="E222" s="6" cm="1">
        <f t="array" ref="E222">LOOKUP(Table3[[#This Row],[Date Approved]],Table2[Start],Table2[Catalog Year])</f>
        <v>2020</v>
      </c>
      <c r="F222" s="6" t="str">
        <f>INDEX(Table2[Status],MATCH(Table3[[#This Row],[Academic Year Approved]],Table2[Catalog Year],0))</f>
        <v>Due</v>
      </c>
      <c r="G222" s="6"/>
      <c r="H222" s="6"/>
    </row>
    <row r="223" spans="1:8" x14ac:dyDescent="0.25">
      <c r="A223" s="6" t="s">
        <v>26</v>
      </c>
      <c r="B223" s="6" t="s">
        <v>15</v>
      </c>
      <c r="C223" s="6" t="s">
        <v>434</v>
      </c>
      <c r="D223" s="7">
        <v>44351</v>
      </c>
      <c r="E223" s="6" cm="1">
        <f t="array" ref="E223">LOOKUP(Table3[[#This Row],[Date Approved]],Table2[Start],Table2[Catalog Year])</f>
        <v>2020</v>
      </c>
      <c r="F223" s="6" t="str">
        <f>INDEX(Table2[Status],MATCH(Table3[[#This Row],[Academic Year Approved]],Table2[Catalog Year],0))</f>
        <v>Due</v>
      </c>
      <c r="G223" s="6"/>
      <c r="H223" s="6"/>
    </row>
    <row r="224" spans="1:8" x14ac:dyDescent="0.25">
      <c r="A224" s="6" t="s">
        <v>26</v>
      </c>
      <c r="B224" s="6" t="s">
        <v>15</v>
      </c>
      <c r="C224" s="6" t="s">
        <v>435</v>
      </c>
      <c r="D224" s="7">
        <v>44351</v>
      </c>
      <c r="E224" s="6" cm="1">
        <f t="array" ref="E224">LOOKUP(Table3[[#This Row],[Date Approved]],Table2[Start],Table2[Catalog Year])</f>
        <v>2020</v>
      </c>
      <c r="F224" s="6" t="str">
        <f>INDEX(Table2[Status],MATCH(Table3[[#This Row],[Academic Year Approved]],Table2[Catalog Year],0))</f>
        <v>Due</v>
      </c>
      <c r="G224" s="6"/>
      <c r="H224" s="6"/>
    </row>
    <row r="225" spans="1:8" x14ac:dyDescent="0.25">
      <c r="A225" s="6" t="s">
        <v>26</v>
      </c>
      <c r="B225" s="6" t="s">
        <v>15</v>
      </c>
      <c r="C225" s="6" t="s">
        <v>436</v>
      </c>
      <c r="D225" s="7">
        <v>44351</v>
      </c>
      <c r="E225" s="6" cm="1">
        <f t="array" ref="E225">LOOKUP(Table3[[#This Row],[Date Approved]],Table2[Start],Table2[Catalog Year])</f>
        <v>2020</v>
      </c>
      <c r="F225" s="6" t="str">
        <f>INDEX(Table2[Status],MATCH(Table3[[#This Row],[Academic Year Approved]],Table2[Catalog Year],0))</f>
        <v>Due</v>
      </c>
      <c r="G225" s="6"/>
      <c r="H225" s="6"/>
    </row>
    <row r="226" spans="1:8" x14ac:dyDescent="0.25">
      <c r="A226" s="6" t="s">
        <v>26</v>
      </c>
      <c r="B226" s="6" t="s">
        <v>14</v>
      </c>
      <c r="C226" s="6" t="s">
        <v>90</v>
      </c>
      <c r="D226" s="7">
        <v>43483</v>
      </c>
      <c r="E226" s="6" cm="1">
        <f t="array" ref="E226">LOOKUP(Table3[[#This Row],[Date Approved]],Table2[Start],Table2[Catalog Year])</f>
        <v>2018</v>
      </c>
      <c r="F226" s="6" t="str">
        <f>INDEX(Table2[Status],MATCH(Table3[[#This Row],[Academic Year Approved]],Table2[Catalog Year],0))</f>
        <v>Overdue</v>
      </c>
      <c r="G226" s="6" t="s">
        <v>500</v>
      </c>
      <c r="H226" s="6"/>
    </row>
    <row r="227" spans="1:8" x14ac:dyDescent="0.25">
      <c r="A227" s="6" t="s">
        <v>26</v>
      </c>
      <c r="B227" s="6" t="s">
        <v>14</v>
      </c>
      <c r="C227" s="6" t="s">
        <v>89</v>
      </c>
      <c r="D227" s="7">
        <v>43483</v>
      </c>
      <c r="E227" s="6" cm="1">
        <f t="array" ref="E227">LOOKUP(Table3[[#This Row],[Date Approved]],Table2[Start],Table2[Catalog Year])</f>
        <v>2018</v>
      </c>
      <c r="F227" s="6" t="str">
        <f>INDEX(Table2[Status],MATCH(Table3[[#This Row],[Academic Year Approved]],Table2[Catalog Year],0))</f>
        <v>Overdue</v>
      </c>
      <c r="G227" s="6" t="s">
        <v>500</v>
      </c>
      <c r="H227" s="6"/>
    </row>
    <row r="228" spans="1:8" x14ac:dyDescent="0.25">
      <c r="A228" s="6" t="s">
        <v>26</v>
      </c>
      <c r="B228" s="6" t="s">
        <v>14</v>
      </c>
      <c r="C228" s="6" t="s">
        <v>88</v>
      </c>
      <c r="D228" s="7">
        <v>43483</v>
      </c>
      <c r="E228" s="6" cm="1">
        <f t="array" ref="E228">LOOKUP(Table3[[#This Row],[Date Approved]],Table2[Start],Table2[Catalog Year])</f>
        <v>2018</v>
      </c>
      <c r="F228" s="6" t="str">
        <f>INDEX(Table2[Status],MATCH(Table3[[#This Row],[Academic Year Approved]],Table2[Catalog Year],0))</f>
        <v>Overdue</v>
      </c>
      <c r="G228" s="6" t="s">
        <v>500</v>
      </c>
      <c r="H228" s="6"/>
    </row>
    <row r="229" spans="1:8" x14ac:dyDescent="0.25">
      <c r="A229" s="6" t="s">
        <v>26</v>
      </c>
      <c r="B229" s="6" t="s">
        <v>14</v>
      </c>
      <c r="C229" s="6" t="s">
        <v>227</v>
      </c>
      <c r="D229" s="7">
        <v>43952</v>
      </c>
      <c r="E229" s="6" cm="1">
        <f t="array" ref="E229">LOOKUP(Table3[[#This Row],[Date Approved]],Table2[Start],Table2[Catalog Year])</f>
        <v>2019</v>
      </c>
      <c r="F229" s="6" t="str">
        <f>INDEX(Table2[Status],MATCH(Table3[[#This Row],[Academic Year Approved]],Table2[Catalog Year],0))</f>
        <v>Overdue</v>
      </c>
      <c r="G229" s="6" t="s">
        <v>500</v>
      </c>
      <c r="H229" s="6"/>
    </row>
    <row r="230" spans="1:8" x14ac:dyDescent="0.25">
      <c r="A230" s="6" t="s">
        <v>26</v>
      </c>
      <c r="B230" s="6" t="s">
        <v>14</v>
      </c>
      <c r="C230" s="6" t="s">
        <v>50</v>
      </c>
      <c r="D230" s="7">
        <v>43252</v>
      </c>
      <c r="E230" s="6" cm="1">
        <f t="array" ref="E230">LOOKUP(Table3[[#This Row],[Date Approved]],Table2[Start],Table2[Catalog Year])</f>
        <v>2017</v>
      </c>
      <c r="F230" s="6" t="str">
        <f>INDEX(Table2[Status],MATCH(Table3[[#This Row],[Academic Year Approved]],Table2[Catalog Year],0))</f>
        <v>Overdue</v>
      </c>
      <c r="G230" s="6" t="s">
        <v>500</v>
      </c>
      <c r="H230" s="6"/>
    </row>
    <row r="231" spans="1:8" x14ac:dyDescent="0.25">
      <c r="A231" s="6" t="s">
        <v>26</v>
      </c>
      <c r="B231" s="6" t="s">
        <v>14</v>
      </c>
      <c r="C231" s="6" t="s">
        <v>306</v>
      </c>
      <c r="D231" s="7">
        <v>40695</v>
      </c>
      <c r="E231" s="6" cm="1">
        <f t="array" ref="E231">LOOKUP(Table3[[#This Row],[Date Approved]],Table2[Start],Table2[Catalog Year])</f>
        <v>2010</v>
      </c>
      <c r="F231" s="6" t="str">
        <f>INDEX(Table2[Status],MATCH(Table3[[#This Row],[Academic Year Approved]],Table2[Catalog Year],0))</f>
        <v>Overdue/Critical</v>
      </c>
      <c r="G231" s="6"/>
      <c r="H231" s="6"/>
    </row>
    <row r="232" spans="1:8" x14ac:dyDescent="0.25">
      <c r="A232" s="6" t="s">
        <v>26</v>
      </c>
      <c r="B232" s="6" t="s">
        <v>14</v>
      </c>
      <c r="C232" s="6" t="s">
        <v>96</v>
      </c>
      <c r="D232" s="7">
        <v>43539</v>
      </c>
      <c r="E232" s="6" cm="1">
        <f t="array" ref="E232">LOOKUP(Table3[[#This Row],[Date Approved]],Table2[Start],Table2[Catalog Year])</f>
        <v>2018</v>
      </c>
      <c r="F232" s="6" t="str">
        <f>INDEX(Table2[Status],MATCH(Table3[[#This Row],[Academic Year Approved]],Table2[Catalog Year],0))</f>
        <v>Overdue</v>
      </c>
      <c r="G232" s="6"/>
      <c r="H232" s="6"/>
    </row>
    <row r="233" spans="1:8" x14ac:dyDescent="0.25">
      <c r="A233" s="6" t="s">
        <v>26</v>
      </c>
      <c r="B233" s="6" t="s">
        <v>14</v>
      </c>
      <c r="C233" s="6" t="s">
        <v>2</v>
      </c>
      <c r="D233" s="7">
        <v>40695</v>
      </c>
      <c r="E233" s="6" cm="1">
        <f t="array" ref="E233">LOOKUP(Table3[[#This Row],[Date Approved]],Table2[Start],Table2[Catalog Year])</f>
        <v>2010</v>
      </c>
      <c r="F233" s="6" t="str">
        <f>INDEX(Table2[Status],MATCH(Table3[[#This Row],[Academic Year Approved]],Table2[Catalog Year],0))</f>
        <v>Overdue/Critical</v>
      </c>
      <c r="G233" s="6"/>
      <c r="H233" s="6"/>
    </row>
    <row r="234" spans="1:8" x14ac:dyDescent="0.25">
      <c r="A234" s="6" t="s">
        <v>26</v>
      </c>
      <c r="B234" s="6" t="s">
        <v>14</v>
      </c>
      <c r="C234" s="6" t="s">
        <v>362</v>
      </c>
      <c r="D234" s="7">
        <v>44337</v>
      </c>
      <c r="E234" s="6" cm="1">
        <f t="array" ref="E234">LOOKUP(Table3[[#This Row],[Date Approved]],Table2[Start],Table2[Catalog Year])</f>
        <v>2020</v>
      </c>
      <c r="F234" s="6" t="str">
        <f>INDEX(Table2[Status],MATCH(Table3[[#This Row],[Academic Year Approved]],Table2[Catalog Year],0))</f>
        <v>Due</v>
      </c>
      <c r="G234" s="6"/>
      <c r="H234" s="6"/>
    </row>
    <row r="235" spans="1:8" x14ac:dyDescent="0.25">
      <c r="A235" s="6" t="s">
        <v>26</v>
      </c>
      <c r="B235" s="6" t="s">
        <v>14</v>
      </c>
      <c r="C235" s="6" t="s">
        <v>177</v>
      </c>
      <c r="D235" s="7">
        <v>43854</v>
      </c>
      <c r="E235" s="6" cm="1">
        <f t="array" ref="E235">LOOKUP(Table3[[#This Row],[Date Approved]],Table2[Start],Table2[Catalog Year])</f>
        <v>2019</v>
      </c>
      <c r="F235" s="6" t="str">
        <f>INDEX(Table2[Status],MATCH(Table3[[#This Row],[Academic Year Approved]],Table2[Catalog Year],0))</f>
        <v>Overdue</v>
      </c>
      <c r="G235" s="6" t="s">
        <v>500</v>
      </c>
      <c r="H235" s="6"/>
    </row>
    <row r="236" spans="1:8" x14ac:dyDescent="0.25">
      <c r="A236" s="6" t="s">
        <v>26</v>
      </c>
      <c r="B236" s="6" t="s">
        <v>14</v>
      </c>
      <c r="C236" s="6" t="s">
        <v>178</v>
      </c>
      <c r="D236" s="7">
        <v>43854</v>
      </c>
      <c r="E236" s="6" cm="1">
        <f t="array" ref="E236">LOOKUP(Table3[[#This Row],[Date Approved]],Table2[Start],Table2[Catalog Year])</f>
        <v>2019</v>
      </c>
      <c r="F236" s="6" t="str">
        <f>INDEX(Table2[Status],MATCH(Table3[[#This Row],[Academic Year Approved]],Table2[Catalog Year],0))</f>
        <v>Overdue</v>
      </c>
      <c r="G236" s="6" t="s">
        <v>500</v>
      </c>
      <c r="H236" s="6"/>
    </row>
    <row r="237" spans="1:8" x14ac:dyDescent="0.25">
      <c r="A237" s="6" t="s">
        <v>26</v>
      </c>
      <c r="B237" s="6" t="s">
        <v>14</v>
      </c>
      <c r="C237" s="6" t="s">
        <v>179</v>
      </c>
      <c r="D237" s="7">
        <v>43854</v>
      </c>
      <c r="E237" s="6" cm="1">
        <f t="array" ref="E237">LOOKUP(Table3[[#This Row],[Date Approved]],Table2[Start],Table2[Catalog Year])</f>
        <v>2019</v>
      </c>
      <c r="F237" s="6" t="str">
        <f>INDEX(Table2[Status],MATCH(Table3[[#This Row],[Academic Year Approved]],Table2[Catalog Year],0))</f>
        <v>Overdue</v>
      </c>
      <c r="G237" s="6" t="s">
        <v>500</v>
      </c>
      <c r="H237" s="6"/>
    </row>
    <row r="238" spans="1:8" x14ac:dyDescent="0.25">
      <c r="A238" s="6" t="s">
        <v>26</v>
      </c>
      <c r="B238" s="6" t="s">
        <v>14</v>
      </c>
      <c r="C238" s="6" t="s">
        <v>180</v>
      </c>
      <c r="D238" s="7">
        <v>43854</v>
      </c>
      <c r="E238" s="6" cm="1">
        <f t="array" ref="E238">LOOKUP(Table3[[#This Row],[Date Approved]],Table2[Start],Table2[Catalog Year])</f>
        <v>2019</v>
      </c>
      <c r="F238" s="6" t="str">
        <f>INDEX(Table2[Status],MATCH(Table3[[#This Row],[Academic Year Approved]],Table2[Catalog Year],0))</f>
        <v>Overdue</v>
      </c>
      <c r="G238" s="6" t="s">
        <v>500</v>
      </c>
      <c r="H238" s="6"/>
    </row>
    <row r="239" spans="1:8" x14ac:dyDescent="0.25">
      <c r="A239" s="6" t="s">
        <v>26</v>
      </c>
      <c r="B239" s="6" t="s">
        <v>14</v>
      </c>
      <c r="C239" s="6" t="s">
        <v>183</v>
      </c>
      <c r="D239" s="7">
        <v>43854</v>
      </c>
      <c r="E239" s="6" cm="1">
        <f t="array" ref="E239">LOOKUP(Table3[[#This Row],[Date Approved]],Table2[Start],Table2[Catalog Year])</f>
        <v>2019</v>
      </c>
      <c r="F239" s="6" t="str">
        <f>INDEX(Table2[Status],MATCH(Table3[[#This Row],[Academic Year Approved]],Table2[Catalog Year],0))</f>
        <v>Overdue</v>
      </c>
      <c r="G239" s="6" t="s">
        <v>500</v>
      </c>
      <c r="H239" s="6"/>
    </row>
    <row r="240" spans="1:8" x14ac:dyDescent="0.25">
      <c r="A240" s="6" t="s">
        <v>26</v>
      </c>
      <c r="B240" s="6" t="s">
        <v>14</v>
      </c>
      <c r="C240" s="6" t="s">
        <v>442</v>
      </c>
      <c r="D240" s="7">
        <v>43805</v>
      </c>
      <c r="E240" s="6" cm="1">
        <f t="array" ref="E240">LOOKUP(Table3[[#This Row],[Date Approved]],Table2[Start],Table2[Catalog Year])</f>
        <v>2019</v>
      </c>
      <c r="F240" s="6" t="str">
        <f>INDEX(Table2[Status],MATCH(Table3[[#This Row],[Academic Year Approved]],Table2[Catalog Year],0))</f>
        <v>Overdue</v>
      </c>
      <c r="G240" s="6"/>
      <c r="H240" s="6"/>
    </row>
    <row r="241" spans="1:8" x14ac:dyDescent="0.25">
      <c r="A241" s="6" t="s">
        <v>26</v>
      </c>
      <c r="B241" s="6" t="s">
        <v>14</v>
      </c>
      <c r="C241" s="6" t="s">
        <v>443</v>
      </c>
      <c r="D241" s="7">
        <v>44260</v>
      </c>
      <c r="E241" s="6" cm="1">
        <f t="array" ref="E241">LOOKUP(Table3[[#This Row],[Date Approved]],Table2[Start],Table2[Catalog Year])</f>
        <v>2020</v>
      </c>
      <c r="F241" s="6" t="str">
        <f>INDEX(Table2[Status],MATCH(Table3[[#This Row],[Academic Year Approved]],Table2[Catalog Year],0))</f>
        <v>Due</v>
      </c>
      <c r="G241" s="6" t="s">
        <v>500</v>
      </c>
      <c r="H241" s="6"/>
    </row>
    <row r="242" spans="1:8" x14ac:dyDescent="0.25">
      <c r="A242" s="6" t="s">
        <v>26</v>
      </c>
      <c r="B242" s="6" t="s">
        <v>14</v>
      </c>
      <c r="C242" s="6" t="s">
        <v>444</v>
      </c>
      <c r="D242" s="7">
        <v>44260</v>
      </c>
      <c r="E242" s="6" cm="1">
        <f t="array" ref="E242">LOOKUP(Table3[[#This Row],[Date Approved]],Table2[Start],Table2[Catalog Year])</f>
        <v>2020</v>
      </c>
      <c r="F242" s="6" t="str">
        <f>INDEX(Table2[Status],MATCH(Table3[[#This Row],[Academic Year Approved]],Table2[Catalog Year],0))</f>
        <v>Due</v>
      </c>
      <c r="G242" s="6" t="s">
        <v>500</v>
      </c>
      <c r="H242" s="6"/>
    </row>
    <row r="243" spans="1:8" x14ac:dyDescent="0.25">
      <c r="A243" s="6" t="s">
        <v>26</v>
      </c>
      <c r="B243" s="6" t="s">
        <v>14</v>
      </c>
      <c r="C243" s="6" t="s">
        <v>445</v>
      </c>
      <c r="D243" s="7">
        <v>44260</v>
      </c>
      <c r="E243" s="6" cm="1">
        <f t="array" ref="E243">LOOKUP(Table3[[#This Row],[Date Approved]],Table2[Start],Table2[Catalog Year])</f>
        <v>2020</v>
      </c>
      <c r="F243" s="6" t="str">
        <f>INDEX(Table2[Status],MATCH(Table3[[#This Row],[Academic Year Approved]],Table2[Catalog Year],0))</f>
        <v>Due</v>
      </c>
      <c r="G243" s="6" t="s">
        <v>500</v>
      </c>
      <c r="H243" s="6"/>
    </row>
    <row r="244" spans="1:8" x14ac:dyDescent="0.25">
      <c r="A244" s="6" t="s">
        <v>26</v>
      </c>
      <c r="B244" s="6" t="s">
        <v>14</v>
      </c>
      <c r="C244" s="6" t="s">
        <v>446</v>
      </c>
      <c r="D244" s="7">
        <v>44260</v>
      </c>
      <c r="E244" s="6" cm="1">
        <f t="array" ref="E244">LOOKUP(Table3[[#This Row],[Date Approved]],Table2[Start],Table2[Catalog Year])</f>
        <v>2020</v>
      </c>
      <c r="F244" s="6" t="str">
        <f>INDEX(Table2[Status],MATCH(Table3[[#This Row],[Academic Year Approved]],Table2[Catalog Year],0))</f>
        <v>Due</v>
      </c>
      <c r="G244" s="6" t="s">
        <v>500</v>
      </c>
      <c r="H244" s="6"/>
    </row>
    <row r="245" spans="1:8" x14ac:dyDescent="0.25">
      <c r="A245" s="6" t="s">
        <v>26</v>
      </c>
      <c r="B245" s="6" t="s">
        <v>14</v>
      </c>
      <c r="C245" s="6" t="s">
        <v>447</v>
      </c>
      <c r="D245" s="7">
        <v>44260</v>
      </c>
      <c r="E245" s="6" cm="1">
        <f t="array" ref="E245">LOOKUP(Table3[[#This Row],[Date Approved]],Table2[Start],Table2[Catalog Year])</f>
        <v>2020</v>
      </c>
      <c r="F245" s="6" t="str">
        <f>INDEX(Table2[Status],MATCH(Table3[[#This Row],[Academic Year Approved]],Table2[Catalog Year],0))</f>
        <v>Due</v>
      </c>
      <c r="G245" s="6" t="s">
        <v>500</v>
      </c>
      <c r="H245" s="6"/>
    </row>
    <row r="246" spans="1:8" x14ac:dyDescent="0.25">
      <c r="A246" s="6" t="s">
        <v>26</v>
      </c>
      <c r="B246" s="6" t="s">
        <v>14</v>
      </c>
      <c r="C246" s="6" t="s">
        <v>448</v>
      </c>
      <c r="D246" s="7">
        <v>44260</v>
      </c>
      <c r="E246" s="6" cm="1">
        <f t="array" ref="E246">LOOKUP(Table3[[#This Row],[Date Approved]],Table2[Start],Table2[Catalog Year])</f>
        <v>2020</v>
      </c>
      <c r="F246" s="6" t="str">
        <f>INDEX(Table2[Status],MATCH(Table3[[#This Row],[Academic Year Approved]],Table2[Catalog Year],0))</f>
        <v>Due</v>
      </c>
      <c r="G246" s="6" t="s">
        <v>500</v>
      </c>
      <c r="H246" s="6"/>
    </row>
    <row r="247" spans="1:8" x14ac:dyDescent="0.25">
      <c r="A247" s="6" t="s">
        <v>26</v>
      </c>
      <c r="B247" s="6" t="s">
        <v>76</v>
      </c>
      <c r="C247" s="6" t="s">
        <v>220</v>
      </c>
      <c r="D247" s="7">
        <v>43896</v>
      </c>
      <c r="E247" s="6" cm="1">
        <f t="array" ref="E247">LOOKUP(Table3[[#This Row],[Date Approved]],Table2[Start],Table2[Catalog Year])</f>
        <v>2019</v>
      </c>
      <c r="F247" s="6" t="str">
        <f>INDEX(Table2[Status],MATCH(Table3[[#This Row],[Academic Year Approved]],Table2[Catalog Year],0))</f>
        <v>Overdue</v>
      </c>
      <c r="G247" s="6" t="s">
        <v>498</v>
      </c>
      <c r="H247" s="6"/>
    </row>
    <row r="248" spans="1:8" x14ac:dyDescent="0.25">
      <c r="A248" s="6" t="s">
        <v>26</v>
      </c>
      <c r="B248" s="6" t="s">
        <v>76</v>
      </c>
      <c r="C248" s="6" t="s">
        <v>130</v>
      </c>
      <c r="D248" s="7">
        <v>43854</v>
      </c>
      <c r="E248" s="6" cm="1">
        <f t="array" ref="E248">LOOKUP(Table3[[#This Row],[Date Approved]],Table2[Start],Table2[Catalog Year])</f>
        <v>2019</v>
      </c>
      <c r="F248" s="6" t="str">
        <f>INDEX(Table2[Status],MATCH(Table3[[#This Row],[Academic Year Approved]],Table2[Catalog Year],0))</f>
        <v>Overdue</v>
      </c>
      <c r="G248" s="6" t="s">
        <v>498</v>
      </c>
      <c r="H248" s="6"/>
    </row>
    <row r="249" spans="1:8" x14ac:dyDescent="0.25">
      <c r="A249" s="6" t="s">
        <v>26</v>
      </c>
      <c r="B249" s="6" t="s">
        <v>76</v>
      </c>
      <c r="C249" s="6" t="s">
        <v>132</v>
      </c>
      <c r="D249" s="7">
        <v>43854</v>
      </c>
      <c r="E249" s="6" cm="1">
        <f t="array" ref="E249">LOOKUP(Table3[[#This Row],[Date Approved]],Table2[Start],Table2[Catalog Year])</f>
        <v>2019</v>
      </c>
      <c r="F249" s="6" t="str">
        <f>INDEX(Table2[Status],MATCH(Table3[[#This Row],[Academic Year Approved]],Table2[Catalog Year],0))</f>
        <v>Overdue</v>
      </c>
      <c r="G249" s="6"/>
      <c r="H249" s="6"/>
    </row>
    <row r="250" spans="1:8" x14ac:dyDescent="0.25">
      <c r="A250" s="6" t="s">
        <v>26</v>
      </c>
      <c r="B250" s="6" t="s">
        <v>76</v>
      </c>
      <c r="C250" s="6" t="s">
        <v>175</v>
      </c>
      <c r="D250" s="7">
        <v>43854</v>
      </c>
      <c r="E250" s="6" cm="1">
        <f t="array" ref="E250">LOOKUP(Table3[[#This Row],[Date Approved]],Table2[Start],Table2[Catalog Year])</f>
        <v>2019</v>
      </c>
      <c r="F250" s="6" t="str">
        <f>INDEX(Table2[Status],MATCH(Table3[[#This Row],[Academic Year Approved]],Table2[Catalog Year],0))</f>
        <v>Overdue</v>
      </c>
      <c r="G250" s="6" t="s">
        <v>498</v>
      </c>
      <c r="H250" s="6"/>
    </row>
    <row r="251" spans="1:8" x14ac:dyDescent="0.25">
      <c r="A251" s="6" t="s">
        <v>26</v>
      </c>
      <c r="B251" s="6" t="s">
        <v>76</v>
      </c>
      <c r="C251" s="6" t="s">
        <v>176</v>
      </c>
      <c r="D251" s="7">
        <v>43854</v>
      </c>
      <c r="E251" s="6" cm="1">
        <f t="array" ref="E251">LOOKUP(Table3[[#This Row],[Date Approved]],Table2[Start],Table2[Catalog Year])</f>
        <v>2019</v>
      </c>
      <c r="F251" s="6" t="str">
        <f>INDEX(Table2[Status],MATCH(Table3[[#This Row],[Academic Year Approved]],Table2[Catalog Year],0))</f>
        <v>Overdue</v>
      </c>
      <c r="G251" s="6" t="s">
        <v>498</v>
      </c>
      <c r="H251" s="6"/>
    </row>
    <row r="252" spans="1:8" x14ac:dyDescent="0.25">
      <c r="A252" s="6" t="s">
        <v>26</v>
      </c>
      <c r="B252" s="6" t="s">
        <v>76</v>
      </c>
      <c r="C252" s="6" t="s">
        <v>181</v>
      </c>
      <c r="D252" s="7">
        <v>43854</v>
      </c>
      <c r="E252" s="6" cm="1">
        <f t="array" ref="E252">LOOKUP(Table3[[#This Row],[Date Approved]],Table2[Start],Table2[Catalog Year])</f>
        <v>2019</v>
      </c>
      <c r="F252" s="6" t="str">
        <f>INDEX(Table2[Status],MATCH(Table3[[#This Row],[Academic Year Approved]],Table2[Catalog Year],0))</f>
        <v>Overdue</v>
      </c>
      <c r="G252" s="6" t="s">
        <v>498</v>
      </c>
      <c r="H252" s="6"/>
    </row>
    <row r="253" spans="1:8" x14ac:dyDescent="0.25">
      <c r="A253" s="6" t="s">
        <v>26</v>
      </c>
      <c r="B253" s="6" t="s">
        <v>76</v>
      </c>
      <c r="C253" s="6" t="s">
        <v>182</v>
      </c>
      <c r="D253" s="7">
        <v>43854</v>
      </c>
      <c r="E253" s="6" cm="1">
        <f t="array" ref="E253">LOOKUP(Table3[[#This Row],[Date Approved]],Table2[Start],Table2[Catalog Year])</f>
        <v>2019</v>
      </c>
      <c r="F253" s="6" t="str">
        <f>INDEX(Table2[Status],MATCH(Table3[[#This Row],[Academic Year Approved]],Table2[Catalog Year],0))</f>
        <v>Overdue</v>
      </c>
      <c r="G253" s="6" t="s">
        <v>498</v>
      </c>
      <c r="H253" s="6"/>
    </row>
    <row r="254" spans="1:8" x14ac:dyDescent="0.25">
      <c r="A254" s="6" t="s">
        <v>26</v>
      </c>
      <c r="B254" s="6" t="s">
        <v>76</v>
      </c>
      <c r="C254" s="6" t="s">
        <v>382</v>
      </c>
      <c r="D254" s="7">
        <v>44232</v>
      </c>
      <c r="E254" s="6" cm="1">
        <f t="array" ref="E254">LOOKUP(Table3[[#This Row],[Date Approved]],Table2[Start],Table2[Catalog Year])</f>
        <v>2020</v>
      </c>
      <c r="F254" s="6" t="str">
        <f>INDEX(Table2[Status],MATCH(Table3[[#This Row],[Academic Year Approved]],Table2[Catalog Year],0))</f>
        <v>Due</v>
      </c>
      <c r="G254" s="6" t="s">
        <v>498</v>
      </c>
      <c r="H254" s="6"/>
    </row>
    <row r="255" spans="1:8" x14ac:dyDescent="0.25">
      <c r="A255" s="6" t="s">
        <v>26</v>
      </c>
      <c r="B255" s="6" t="s">
        <v>76</v>
      </c>
      <c r="C255" s="6" t="s">
        <v>383</v>
      </c>
      <c r="D255" s="7">
        <v>44232</v>
      </c>
      <c r="E255" s="6" cm="1">
        <f t="array" ref="E255">LOOKUP(Table3[[#This Row],[Date Approved]],Table2[Start],Table2[Catalog Year])</f>
        <v>2020</v>
      </c>
      <c r="F255" s="6" t="str">
        <f>INDEX(Table2[Status],MATCH(Table3[[#This Row],[Academic Year Approved]],Table2[Catalog Year],0))</f>
        <v>Due</v>
      </c>
      <c r="G255" s="6" t="s">
        <v>498</v>
      </c>
      <c r="H255" s="6"/>
    </row>
    <row r="256" spans="1:8" x14ac:dyDescent="0.25">
      <c r="A256" s="6" t="s">
        <v>26</v>
      </c>
      <c r="B256" s="6" t="s">
        <v>76</v>
      </c>
      <c r="C256" s="6" t="s">
        <v>83</v>
      </c>
      <c r="D256" s="7">
        <v>43483</v>
      </c>
      <c r="E256" s="6" cm="1">
        <f t="array" ref="E256">LOOKUP(Table3[[#This Row],[Date Approved]],Table2[Start],Table2[Catalog Year])</f>
        <v>2018</v>
      </c>
      <c r="F256" s="6" t="str">
        <f>INDEX(Table2[Status],MATCH(Table3[[#This Row],[Academic Year Approved]],Table2[Catalog Year],0))</f>
        <v>Overdue</v>
      </c>
      <c r="G256" s="6" t="s">
        <v>495</v>
      </c>
      <c r="H256" s="6"/>
    </row>
    <row r="257" spans="1:8" x14ac:dyDescent="0.25">
      <c r="A257" s="6" t="s">
        <v>26</v>
      </c>
      <c r="B257" s="6" t="s">
        <v>76</v>
      </c>
      <c r="C257" s="6" t="s">
        <v>82</v>
      </c>
      <c r="D257" s="7">
        <v>43483</v>
      </c>
      <c r="E257" s="6" cm="1">
        <f t="array" ref="E257">LOOKUP(Table3[[#This Row],[Date Approved]],Table2[Start],Table2[Catalog Year])</f>
        <v>2018</v>
      </c>
      <c r="F257" s="6" t="str">
        <f>INDEX(Table2[Status],MATCH(Table3[[#This Row],[Academic Year Approved]],Table2[Catalog Year],0))</f>
        <v>Overdue</v>
      </c>
      <c r="G257" s="6" t="s">
        <v>495</v>
      </c>
      <c r="H257" s="6"/>
    </row>
    <row r="258" spans="1:8" x14ac:dyDescent="0.25">
      <c r="A258" s="6" t="s">
        <v>26</v>
      </c>
      <c r="B258" s="6" t="s">
        <v>76</v>
      </c>
      <c r="C258" s="6" t="s">
        <v>81</v>
      </c>
      <c r="D258" s="7">
        <v>43483</v>
      </c>
      <c r="E258" s="6" cm="1">
        <f t="array" ref="E258">LOOKUP(Table3[[#This Row],[Date Approved]],Table2[Start],Table2[Catalog Year])</f>
        <v>2018</v>
      </c>
      <c r="F258" s="6" t="str">
        <f>INDEX(Table2[Status],MATCH(Table3[[#This Row],[Academic Year Approved]],Table2[Catalog Year],0))</f>
        <v>Overdue</v>
      </c>
      <c r="G258" s="6" t="s">
        <v>495</v>
      </c>
      <c r="H258" s="6"/>
    </row>
    <row r="259" spans="1:8" x14ac:dyDescent="0.25">
      <c r="A259" s="6" t="s">
        <v>26</v>
      </c>
      <c r="B259" s="6" t="s">
        <v>76</v>
      </c>
      <c r="C259" s="6" t="s">
        <v>80</v>
      </c>
      <c r="D259" s="7">
        <v>43483</v>
      </c>
      <c r="E259" s="6" cm="1">
        <f t="array" ref="E259">LOOKUP(Table3[[#This Row],[Date Approved]],Table2[Start],Table2[Catalog Year])</f>
        <v>2018</v>
      </c>
      <c r="F259" s="6" t="str">
        <f>INDEX(Table2[Status],MATCH(Table3[[#This Row],[Academic Year Approved]],Table2[Catalog Year],0))</f>
        <v>Overdue</v>
      </c>
      <c r="G259" s="6" t="s">
        <v>495</v>
      </c>
      <c r="H259" s="6"/>
    </row>
    <row r="260" spans="1:8" x14ac:dyDescent="0.25">
      <c r="A260" s="6" t="s">
        <v>26</v>
      </c>
      <c r="B260" s="6" t="s">
        <v>76</v>
      </c>
      <c r="C260" s="6" t="s">
        <v>184</v>
      </c>
      <c r="D260" s="7">
        <v>43854</v>
      </c>
      <c r="E260" s="6" cm="1">
        <f t="array" ref="E260">LOOKUP(Table3[[#This Row],[Date Approved]],Table2[Start],Table2[Catalog Year])</f>
        <v>2019</v>
      </c>
      <c r="F260" s="6" t="str">
        <f>INDEX(Table2[Status],MATCH(Table3[[#This Row],[Academic Year Approved]],Table2[Catalog Year],0))</f>
        <v>Overdue</v>
      </c>
      <c r="G260" s="6" t="s">
        <v>499</v>
      </c>
      <c r="H260" s="6"/>
    </row>
    <row r="261" spans="1:8" x14ac:dyDescent="0.25">
      <c r="A261" s="6" t="s">
        <v>26</v>
      </c>
      <c r="B261" s="6" t="s">
        <v>76</v>
      </c>
      <c r="C261" s="6" t="s">
        <v>185</v>
      </c>
      <c r="D261" s="7">
        <v>43854</v>
      </c>
      <c r="E261" s="6" cm="1">
        <f t="array" ref="E261">LOOKUP(Table3[[#This Row],[Date Approved]],Table2[Start],Table2[Catalog Year])</f>
        <v>2019</v>
      </c>
      <c r="F261" s="6" t="str">
        <f>INDEX(Table2[Status],MATCH(Table3[[#This Row],[Academic Year Approved]],Table2[Catalog Year],0))</f>
        <v>Overdue</v>
      </c>
      <c r="G261" s="6" t="s">
        <v>499</v>
      </c>
      <c r="H261" s="6"/>
    </row>
    <row r="262" spans="1:8" x14ac:dyDescent="0.25">
      <c r="A262" s="6" t="s">
        <v>26</v>
      </c>
      <c r="B262" s="6" t="s">
        <v>76</v>
      </c>
      <c r="C262" s="6" t="s">
        <v>233</v>
      </c>
      <c r="D262" s="7">
        <v>43952</v>
      </c>
      <c r="E262" s="6" cm="1">
        <f t="array" ref="E262">LOOKUP(Table3[[#This Row],[Date Approved]],Table2[Start],Table2[Catalog Year])</f>
        <v>2019</v>
      </c>
      <c r="F262" s="6" t="str">
        <f>INDEX(Table2[Status],MATCH(Table3[[#This Row],[Academic Year Approved]],Table2[Catalog Year],0))</f>
        <v>Overdue</v>
      </c>
      <c r="G262" s="6" t="s">
        <v>495</v>
      </c>
      <c r="H262" s="6"/>
    </row>
    <row r="263" spans="1:8" x14ac:dyDescent="0.25">
      <c r="A263" s="6" t="s">
        <v>26</v>
      </c>
      <c r="B263" s="6" t="s">
        <v>76</v>
      </c>
      <c r="C263" s="6" t="s">
        <v>222</v>
      </c>
      <c r="D263" s="7">
        <v>43896</v>
      </c>
      <c r="E263" s="6" cm="1">
        <f t="array" ref="E263">LOOKUP(Table3[[#This Row],[Date Approved]],Table2[Start],Table2[Catalog Year])</f>
        <v>2019</v>
      </c>
      <c r="F263" s="6" t="str">
        <f>INDEX(Table2[Status],MATCH(Table3[[#This Row],[Academic Year Approved]],Table2[Catalog Year],0))</f>
        <v>Overdue</v>
      </c>
      <c r="G263" s="6" t="s">
        <v>495</v>
      </c>
      <c r="H263" s="6"/>
    </row>
    <row r="264" spans="1:8" x14ac:dyDescent="0.25">
      <c r="A264" s="6" t="s">
        <v>26</v>
      </c>
      <c r="B264" s="6" t="s">
        <v>76</v>
      </c>
      <c r="C264" s="6" t="s">
        <v>223</v>
      </c>
      <c r="D264" s="7">
        <v>43896</v>
      </c>
      <c r="E264" s="6" cm="1">
        <f t="array" ref="E264">LOOKUP(Table3[[#This Row],[Date Approved]],Table2[Start],Table2[Catalog Year])</f>
        <v>2019</v>
      </c>
      <c r="F264" s="6" t="str">
        <f>INDEX(Table2[Status],MATCH(Table3[[#This Row],[Academic Year Approved]],Table2[Catalog Year],0))</f>
        <v>Overdue</v>
      </c>
      <c r="G264" s="6" t="s">
        <v>495</v>
      </c>
      <c r="H264" s="6"/>
    </row>
    <row r="265" spans="1:8" x14ac:dyDescent="0.25">
      <c r="A265" s="6" t="s">
        <v>26</v>
      </c>
      <c r="B265" s="6" t="s">
        <v>76</v>
      </c>
      <c r="C265" s="6" t="s">
        <v>194</v>
      </c>
      <c r="D265" s="7">
        <v>43854</v>
      </c>
      <c r="E265" s="6" cm="1">
        <f t="array" ref="E265">LOOKUP(Table3[[#This Row],[Date Approved]],Table2[Start],Table2[Catalog Year])</f>
        <v>2019</v>
      </c>
      <c r="F265" s="6" t="str">
        <f>INDEX(Table2[Status],MATCH(Table3[[#This Row],[Academic Year Approved]],Table2[Catalog Year],0))</f>
        <v>Overdue</v>
      </c>
      <c r="G265" s="6" t="s">
        <v>496</v>
      </c>
      <c r="H265" s="6"/>
    </row>
    <row r="266" spans="1:8" x14ac:dyDescent="0.25">
      <c r="A266" s="6" t="s">
        <v>25</v>
      </c>
      <c r="B266" s="6" t="s">
        <v>34</v>
      </c>
      <c r="C266" s="6" t="s">
        <v>351</v>
      </c>
      <c r="D266" s="7">
        <v>44141</v>
      </c>
      <c r="E266" s="6" cm="1">
        <f t="array" ref="E266">LOOKUP(Table3[[#This Row],[Date Approved]],Table2[Start],Table2[Catalog Year])</f>
        <v>2020</v>
      </c>
      <c r="F266" s="6" t="str">
        <f>INDEX(Table2[Status],MATCH(Table3[[#This Row],[Academic Year Approved]],Table2[Catalog Year],0))</f>
        <v>Due</v>
      </c>
      <c r="G266" s="6"/>
      <c r="H266" s="6"/>
    </row>
    <row r="267" spans="1:8" x14ac:dyDescent="0.25">
      <c r="A267" s="6" t="s">
        <v>25</v>
      </c>
      <c r="B267" s="6" t="s">
        <v>34</v>
      </c>
      <c r="C267" s="6" t="s">
        <v>352</v>
      </c>
      <c r="D267" s="7">
        <v>44141</v>
      </c>
      <c r="E267" s="6" cm="1">
        <f t="array" ref="E267">LOOKUP(Table3[[#This Row],[Date Approved]],Table2[Start],Table2[Catalog Year])</f>
        <v>2020</v>
      </c>
      <c r="F267" s="6" t="str">
        <f>INDEX(Table2[Status],MATCH(Table3[[#This Row],[Academic Year Approved]],Table2[Catalog Year],0))</f>
        <v>Due</v>
      </c>
      <c r="G267" s="6"/>
      <c r="H267" s="6"/>
    </row>
    <row r="268" spans="1:8" x14ac:dyDescent="0.25">
      <c r="A268" s="6" t="s">
        <v>25</v>
      </c>
      <c r="B268" s="6" t="s">
        <v>34</v>
      </c>
      <c r="C268" s="6" t="s">
        <v>211</v>
      </c>
      <c r="D268" s="7">
        <v>43868</v>
      </c>
      <c r="E268" s="6" cm="1">
        <f t="array" ref="E268">LOOKUP(Table3[[#This Row],[Date Approved]],Table2[Start],Table2[Catalog Year])</f>
        <v>2019</v>
      </c>
      <c r="F268" s="6" t="str">
        <f>INDEX(Table2[Status],MATCH(Table3[[#This Row],[Academic Year Approved]],Table2[Catalog Year],0))</f>
        <v>Overdue</v>
      </c>
      <c r="G268" s="6"/>
      <c r="H268" s="6"/>
    </row>
    <row r="269" spans="1:8" x14ac:dyDescent="0.25">
      <c r="A269" s="6" t="s">
        <v>25</v>
      </c>
      <c r="B269" s="6" t="s">
        <v>34</v>
      </c>
      <c r="C269" s="6" t="s">
        <v>128</v>
      </c>
      <c r="D269" s="7">
        <v>43805</v>
      </c>
      <c r="E269" s="6" cm="1">
        <f t="array" ref="E269">LOOKUP(Table3[[#This Row],[Date Approved]],Table2[Start],Table2[Catalog Year])</f>
        <v>2019</v>
      </c>
      <c r="F269" s="6" t="str">
        <f>INDEX(Table2[Status],MATCH(Table3[[#This Row],[Academic Year Approved]],Table2[Catalog Year],0))</f>
        <v>Overdue</v>
      </c>
      <c r="G269" s="6"/>
      <c r="H269" s="6"/>
    </row>
    <row r="270" spans="1:8" x14ac:dyDescent="0.25">
      <c r="A270" s="6" t="s">
        <v>26</v>
      </c>
      <c r="B270" s="6" t="s">
        <v>92</v>
      </c>
      <c r="C270" s="6" t="s">
        <v>94</v>
      </c>
      <c r="D270" s="7">
        <v>43497</v>
      </c>
      <c r="E270" s="6" cm="1">
        <f t="array" ref="E270">LOOKUP(Table3[[#This Row],[Date Approved]],Table2[Start],Table2[Catalog Year])</f>
        <v>2018</v>
      </c>
      <c r="F270" s="6" t="str">
        <f>INDEX(Table2[Status],MATCH(Table3[[#This Row],[Academic Year Approved]],Table2[Catalog Year],0))</f>
        <v>Overdue</v>
      </c>
      <c r="G270" s="6"/>
      <c r="H270" s="6"/>
    </row>
    <row r="271" spans="1:8" x14ac:dyDescent="0.25">
      <c r="A271" s="6" t="s">
        <v>26</v>
      </c>
      <c r="B271" s="6" t="s">
        <v>92</v>
      </c>
      <c r="C271" s="6" t="s">
        <v>345</v>
      </c>
      <c r="D271" s="7">
        <v>44225</v>
      </c>
      <c r="E271" s="6" cm="1">
        <f t="array" ref="E271">LOOKUP(Table3[[#This Row],[Date Approved]],Table2[Start],Table2[Catalog Year])</f>
        <v>2020</v>
      </c>
      <c r="F271" s="6" t="str">
        <f>INDEX(Table2[Status],MATCH(Table3[[#This Row],[Academic Year Approved]],Table2[Catalog Year],0))</f>
        <v>Due</v>
      </c>
      <c r="G271" s="6"/>
      <c r="H271" s="6"/>
    </row>
    <row r="272" spans="1:8" x14ac:dyDescent="0.25">
      <c r="A272" s="6" t="s">
        <v>26</v>
      </c>
      <c r="B272" s="6" t="s">
        <v>92</v>
      </c>
      <c r="C272" s="6" t="s">
        <v>346</v>
      </c>
      <c r="D272" s="7">
        <v>44169</v>
      </c>
      <c r="E272" s="6" cm="1">
        <f t="array" ref="E272">LOOKUP(Table3[[#This Row],[Date Approved]],Table2[Start],Table2[Catalog Year])</f>
        <v>2020</v>
      </c>
      <c r="F272" s="6" t="str">
        <f>INDEX(Table2[Status],MATCH(Table3[[#This Row],[Academic Year Approved]],Table2[Catalog Year],0))</f>
        <v>Due</v>
      </c>
      <c r="G272" s="6" t="s">
        <v>495</v>
      </c>
      <c r="H272" s="6"/>
    </row>
    <row r="273" spans="1:8" x14ac:dyDescent="0.25">
      <c r="A273" s="6" t="s">
        <v>26</v>
      </c>
      <c r="B273" s="6" t="s">
        <v>92</v>
      </c>
      <c r="C273" s="6" t="s">
        <v>347</v>
      </c>
      <c r="D273" s="7">
        <v>44169</v>
      </c>
      <c r="E273" s="6" cm="1">
        <f t="array" ref="E273">LOOKUP(Table3[[#This Row],[Date Approved]],Table2[Start],Table2[Catalog Year])</f>
        <v>2020</v>
      </c>
      <c r="F273" s="6" t="str">
        <f>INDEX(Table2[Status],MATCH(Table3[[#This Row],[Academic Year Approved]],Table2[Catalog Year],0))</f>
        <v>Due</v>
      </c>
      <c r="G273" s="6" t="s">
        <v>495</v>
      </c>
      <c r="H273" s="6"/>
    </row>
    <row r="274" spans="1:8" x14ac:dyDescent="0.25">
      <c r="A274" s="6" t="s">
        <v>26</v>
      </c>
      <c r="B274" s="6" t="s">
        <v>92</v>
      </c>
      <c r="C274" s="6" t="s">
        <v>93</v>
      </c>
      <c r="D274" s="7">
        <v>43497</v>
      </c>
      <c r="E274" s="6" cm="1">
        <f t="array" ref="E274">LOOKUP(Table3[[#This Row],[Date Approved]],Table2[Start],Table2[Catalog Year])</f>
        <v>2018</v>
      </c>
      <c r="F274" s="6" t="str">
        <f>INDEX(Table2[Status],MATCH(Table3[[#This Row],[Academic Year Approved]],Table2[Catalog Year],0))</f>
        <v>Overdue</v>
      </c>
      <c r="G274" s="6" t="s">
        <v>495</v>
      </c>
      <c r="H274" s="6"/>
    </row>
    <row r="275" spans="1:8" x14ac:dyDescent="0.25">
      <c r="A275" s="6" t="s">
        <v>26</v>
      </c>
      <c r="B275" s="6" t="s">
        <v>92</v>
      </c>
      <c r="C275" s="6" t="s">
        <v>191</v>
      </c>
      <c r="D275" s="7">
        <v>43854</v>
      </c>
      <c r="E275" s="6" cm="1">
        <f t="array" ref="E275">LOOKUP(Table3[[#This Row],[Date Approved]],Table2[Start],Table2[Catalog Year])</f>
        <v>2019</v>
      </c>
      <c r="F275" s="6" t="str">
        <f>INDEX(Table2[Status],MATCH(Table3[[#This Row],[Academic Year Approved]],Table2[Catalog Year],0))</f>
        <v>Overdue</v>
      </c>
      <c r="G275" s="6" t="s">
        <v>495</v>
      </c>
      <c r="H275" s="6"/>
    </row>
    <row r="276" spans="1:8" x14ac:dyDescent="0.25">
      <c r="A276" s="6" t="s">
        <v>26</v>
      </c>
      <c r="B276" s="6" t="s">
        <v>92</v>
      </c>
      <c r="C276" s="6" t="s">
        <v>192</v>
      </c>
      <c r="D276" s="7">
        <v>43854</v>
      </c>
      <c r="E276" s="6" cm="1">
        <f t="array" ref="E276">LOOKUP(Table3[[#This Row],[Date Approved]],Table2[Start],Table2[Catalog Year])</f>
        <v>2019</v>
      </c>
      <c r="F276" s="6" t="str">
        <f>INDEX(Table2[Status],MATCH(Table3[[#This Row],[Academic Year Approved]],Table2[Catalog Year],0))</f>
        <v>Overdue</v>
      </c>
      <c r="G276" s="6" t="s">
        <v>495</v>
      </c>
      <c r="H276" s="6"/>
    </row>
    <row r="277" spans="1:8" x14ac:dyDescent="0.25">
      <c r="A277" s="6" t="s">
        <v>26</v>
      </c>
      <c r="B277" s="6" t="s">
        <v>92</v>
      </c>
      <c r="C277" s="6" t="s">
        <v>193</v>
      </c>
      <c r="D277" s="7">
        <v>43854</v>
      </c>
      <c r="E277" s="6" cm="1">
        <f t="array" ref="E277">LOOKUP(Table3[[#This Row],[Date Approved]],Table2[Start],Table2[Catalog Year])</f>
        <v>2019</v>
      </c>
      <c r="F277" s="6" t="str">
        <f>INDEX(Table2[Status],MATCH(Table3[[#This Row],[Academic Year Approved]],Table2[Catalog Year],0))</f>
        <v>Overdue</v>
      </c>
      <c r="G277" s="6" t="s">
        <v>495</v>
      </c>
      <c r="H277" s="6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0C97C-A61B-4A11-B9B0-435FBF2C7106}">
  <dimension ref="B2:D250"/>
  <sheetViews>
    <sheetView workbookViewId="0">
      <selection activeCell="D128" sqref="D128:D142"/>
    </sheetView>
  </sheetViews>
  <sheetFormatPr defaultRowHeight="15" x14ac:dyDescent="0.25"/>
  <cols>
    <col min="2" max="2" width="26.5703125" customWidth="1"/>
    <col min="3" max="3" width="9.5703125" bestFit="1" customWidth="1"/>
    <col min="4" max="4" width="37.28515625" customWidth="1"/>
  </cols>
  <sheetData>
    <row r="2" spans="2:4" x14ac:dyDescent="0.25">
      <c r="B2" t="s">
        <v>241</v>
      </c>
      <c r="C2" t="s">
        <v>532</v>
      </c>
      <c r="D2" t="s">
        <v>533</v>
      </c>
    </row>
    <row r="3" spans="2:4" x14ac:dyDescent="0.25">
      <c r="B3" t="s">
        <v>255</v>
      </c>
      <c r="C3" t="s">
        <v>243</v>
      </c>
      <c r="D3" t="s">
        <v>497</v>
      </c>
    </row>
    <row r="4" spans="2:4" x14ac:dyDescent="0.25">
      <c r="B4" t="s">
        <v>256</v>
      </c>
      <c r="C4" t="s">
        <v>243</v>
      </c>
      <c r="D4" t="s">
        <v>497</v>
      </c>
    </row>
    <row r="5" spans="2:4" x14ac:dyDescent="0.25">
      <c r="B5" t="s">
        <v>257</v>
      </c>
      <c r="C5" t="s">
        <v>243</v>
      </c>
      <c r="D5" t="s">
        <v>497</v>
      </c>
    </row>
    <row r="6" spans="2:4" x14ac:dyDescent="0.25">
      <c r="B6" t="s">
        <v>258</v>
      </c>
      <c r="C6" t="s">
        <v>243</v>
      </c>
      <c r="D6" t="s">
        <v>497</v>
      </c>
    </row>
    <row r="7" spans="2:4" x14ac:dyDescent="0.25">
      <c r="B7" t="s">
        <v>262</v>
      </c>
      <c r="C7" t="s">
        <v>243</v>
      </c>
      <c r="D7" t="s">
        <v>497</v>
      </c>
    </row>
    <row r="8" spans="2:4" x14ac:dyDescent="0.25">
      <c r="B8" t="s">
        <v>263</v>
      </c>
      <c r="C8" t="s">
        <v>243</v>
      </c>
      <c r="D8" t="s">
        <v>497</v>
      </c>
    </row>
    <row r="9" spans="2:4" x14ac:dyDescent="0.25">
      <c r="B9" t="s">
        <v>264</v>
      </c>
      <c r="C9" t="s">
        <v>243</v>
      </c>
      <c r="D9" t="s">
        <v>497</v>
      </c>
    </row>
    <row r="10" spans="2:4" x14ac:dyDescent="0.25">
      <c r="B10" t="s">
        <v>265</v>
      </c>
      <c r="C10" t="s">
        <v>243</v>
      </c>
      <c r="D10" t="s">
        <v>497</v>
      </c>
    </row>
    <row r="11" spans="2:4" x14ac:dyDescent="0.25">
      <c r="B11" t="s">
        <v>266</v>
      </c>
      <c r="C11" t="s">
        <v>243</v>
      </c>
      <c r="D11" t="s">
        <v>497</v>
      </c>
    </row>
    <row r="12" spans="2:4" x14ac:dyDescent="0.25">
      <c r="B12" t="s">
        <v>267</v>
      </c>
      <c r="C12" t="s">
        <v>243</v>
      </c>
      <c r="D12" t="s">
        <v>497</v>
      </c>
    </row>
    <row r="13" spans="2:4" x14ac:dyDescent="0.25">
      <c r="B13" t="s">
        <v>269</v>
      </c>
      <c r="C13" t="s">
        <v>243</v>
      </c>
      <c r="D13" t="s">
        <v>497</v>
      </c>
    </row>
    <row r="14" spans="2:4" x14ac:dyDescent="0.25">
      <c r="B14" t="s">
        <v>270</v>
      </c>
      <c r="C14" t="s">
        <v>243</v>
      </c>
      <c r="D14" t="s">
        <v>497</v>
      </c>
    </row>
    <row r="15" spans="2:4" x14ac:dyDescent="0.25">
      <c r="B15" t="s">
        <v>271</v>
      </c>
      <c r="C15" t="s">
        <v>243</v>
      </c>
      <c r="D15" t="s">
        <v>497</v>
      </c>
    </row>
    <row r="16" spans="2:4" x14ac:dyDescent="0.25">
      <c r="B16" t="s">
        <v>272</v>
      </c>
      <c r="C16" t="s">
        <v>243</v>
      </c>
      <c r="D16" t="s">
        <v>497</v>
      </c>
    </row>
    <row r="17" spans="2:4" x14ac:dyDescent="0.25">
      <c r="B17" t="s">
        <v>273</v>
      </c>
      <c r="C17" t="s">
        <v>243</v>
      </c>
      <c r="D17" t="s">
        <v>497</v>
      </c>
    </row>
    <row r="18" spans="2:4" x14ac:dyDescent="0.25">
      <c r="B18" t="s">
        <v>274</v>
      </c>
      <c r="C18" t="s">
        <v>243</v>
      </c>
      <c r="D18" t="s">
        <v>497</v>
      </c>
    </row>
    <row r="19" spans="2:4" x14ac:dyDescent="0.25">
      <c r="B19" t="s">
        <v>275</v>
      </c>
      <c r="C19" t="s">
        <v>243</v>
      </c>
      <c r="D19" t="s">
        <v>497</v>
      </c>
    </row>
    <row r="20" spans="2:4" x14ac:dyDescent="0.25">
      <c r="B20" t="s">
        <v>276</v>
      </c>
      <c r="C20" t="s">
        <v>243</v>
      </c>
      <c r="D20" t="s">
        <v>497</v>
      </c>
    </row>
    <row r="21" spans="2:4" x14ac:dyDescent="0.25">
      <c r="B21" t="s">
        <v>277</v>
      </c>
      <c r="C21" t="s">
        <v>243</v>
      </c>
      <c r="D21" t="s">
        <v>497</v>
      </c>
    </row>
    <row r="22" spans="2:4" x14ac:dyDescent="0.25">
      <c r="B22" t="s">
        <v>195</v>
      </c>
      <c r="C22" t="s">
        <v>243</v>
      </c>
      <c r="D22" t="s">
        <v>497</v>
      </c>
    </row>
    <row r="23" spans="2:4" x14ac:dyDescent="0.25">
      <c r="B23" t="s">
        <v>312</v>
      </c>
      <c r="C23" t="s">
        <v>243</v>
      </c>
      <c r="D23" t="s">
        <v>497</v>
      </c>
    </row>
    <row r="24" spans="2:4" x14ac:dyDescent="0.25">
      <c r="B24" t="s">
        <v>314</v>
      </c>
      <c r="C24" t="s">
        <v>243</v>
      </c>
      <c r="D24" t="s">
        <v>497</v>
      </c>
    </row>
    <row r="25" spans="2:4" x14ac:dyDescent="0.25">
      <c r="B25" t="s">
        <v>320</v>
      </c>
      <c r="C25" t="s">
        <v>243</v>
      </c>
      <c r="D25" t="s">
        <v>497</v>
      </c>
    </row>
    <row r="26" spans="2:4" x14ac:dyDescent="0.25">
      <c r="B26" t="s">
        <v>321</v>
      </c>
      <c r="C26" t="s">
        <v>243</v>
      </c>
      <c r="D26" t="s">
        <v>497</v>
      </c>
    </row>
    <row r="27" spans="2:4" x14ac:dyDescent="0.25">
      <c r="B27" t="s">
        <v>322</v>
      </c>
      <c r="C27" t="s">
        <v>243</v>
      </c>
      <c r="D27" t="s">
        <v>497</v>
      </c>
    </row>
    <row r="28" spans="2:4" x14ac:dyDescent="0.25">
      <c r="B28" t="s">
        <v>159</v>
      </c>
      <c r="C28" t="s">
        <v>243</v>
      </c>
      <c r="D28" t="s">
        <v>497</v>
      </c>
    </row>
    <row r="29" spans="2:4" x14ac:dyDescent="0.25">
      <c r="B29" t="s">
        <v>160</v>
      </c>
      <c r="C29" t="s">
        <v>243</v>
      </c>
      <c r="D29" t="s">
        <v>497</v>
      </c>
    </row>
    <row r="30" spans="2:4" x14ac:dyDescent="0.25">
      <c r="B30" t="s">
        <v>323</v>
      </c>
      <c r="C30" t="s">
        <v>243</v>
      </c>
      <c r="D30" t="s">
        <v>497</v>
      </c>
    </row>
    <row r="31" spans="2:4" x14ac:dyDescent="0.25">
      <c r="B31" t="s">
        <v>324</v>
      </c>
      <c r="C31" t="s">
        <v>243</v>
      </c>
      <c r="D31" t="s">
        <v>497</v>
      </c>
    </row>
    <row r="32" spans="2:4" x14ac:dyDescent="0.25">
      <c r="B32" t="s">
        <v>161</v>
      </c>
      <c r="C32" t="s">
        <v>243</v>
      </c>
      <c r="D32" t="s">
        <v>497</v>
      </c>
    </row>
    <row r="33" spans="2:4" x14ac:dyDescent="0.25">
      <c r="B33" t="s">
        <v>162</v>
      </c>
      <c r="C33" t="s">
        <v>243</v>
      </c>
      <c r="D33" t="s">
        <v>497</v>
      </c>
    </row>
    <row r="34" spans="2:4" x14ac:dyDescent="0.25">
      <c r="B34" t="s">
        <v>163</v>
      </c>
      <c r="C34" t="s">
        <v>243</v>
      </c>
      <c r="D34" t="s">
        <v>497</v>
      </c>
    </row>
    <row r="35" spans="2:4" x14ac:dyDescent="0.25">
      <c r="B35" t="s">
        <v>164</v>
      </c>
      <c r="C35" t="s">
        <v>243</v>
      </c>
      <c r="D35" t="s">
        <v>497</v>
      </c>
    </row>
    <row r="36" spans="2:4" x14ac:dyDescent="0.25">
      <c r="B36" t="s">
        <v>326</v>
      </c>
      <c r="C36" t="s">
        <v>243</v>
      </c>
      <c r="D36" t="s">
        <v>497</v>
      </c>
    </row>
    <row r="37" spans="2:4" x14ac:dyDescent="0.25">
      <c r="B37" t="s">
        <v>327</v>
      </c>
      <c r="C37" t="s">
        <v>243</v>
      </c>
      <c r="D37" t="s">
        <v>497</v>
      </c>
    </row>
    <row r="38" spans="2:4" x14ac:dyDescent="0.25">
      <c r="B38" t="s">
        <v>165</v>
      </c>
      <c r="C38" t="s">
        <v>243</v>
      </c>
      <c r="D38" t="s">
        <v>497</v>
      </c>
    </row>
    <row r="39" spans="2:4" x14ac:dyDescent="0.25">
      <c r="B39" t="s">
        <v>166</v>
      </c>
      <c r="C39" t="s">
        <v>243</v>
      </c>
      <c r="D39" t="s">
        <v>497</v>
      </c>
    </row>
    <row r="40" spans="2:4" x14ac:dyDescent="0.25">
      <c r="B40" t="s">
        <v>167</v>
      </c>
      <c r="C40" t="s">
        <v>243</v>
      </c>
      <c r="D40" t="s">
        <v>497</v>
      </c>
    </row>
    <row r="41" spans="2:4" x14ac:dyDescent="0.25">
      <c r="B41" t="s">
        <v>168</v>
      </c>
      <c r="C41" t="s">
        <v>243</v>
      </c>
      <c r="D41" t="s">
        <v>497</v>
      </c>
    </row>
    <row r="42" spans="2:4" x14ac:dyDescent="0.25">
      <c r="B42" t="s">
        <v>334</v>
      </c>
      <c r="C42" t="s">
        <v>243</v>
      </c>
      <c r="D42" t="s">
        <v>497</v>
      </c>
    </row>
    <row r="43" spans="2:4" x14ac:dyDescent="0.25">
      <c r="B43" t="s">
        <v>336</v>
      </c>
      <c r="C43" t="s">
        <v>243</v>
      </c>
      <c r="D43" t="s">
        <v>497</v>
      </c>
    </row>
    <row r="44" spans="2:4" x14ac:dyDescent="0.25">
      <c r="B44" t="s">
        <v>173</v>
      </c>
      <c r="C44" t="s">
        <v>243</v>
      </c>
      <c r="D44" t="s">
        <v>497</v>
      </c>
    </row>
    <row r="45" spans="2:4" x14ac:dyDescent="0.25">
      <c r="B45" t="s">
        <v>387</v>
      </c>
      <c r="C45" t="s">
        <v>243</v>
      </c>
      <c r="D45" t="s">
        <v>497</v>
      </c>
    </row>
    <row r="46" spans="2:4" x14ac:dyDescent="0.25">
      <c r="B46" t="s">
        <v>388</v>
      </c>
      <c r="C46" t="s">
        <v>243</v>
      </c>
      <c r="D46" t="s">
        <v>497</v>
      </c>
    </row>
    <row r="47" spans="2:4" x14ac:dyDescent="0.25">
      <c r="B47" t="s">
        <v>409</v>
      </c>
      <c r="C47" t="s">
        <v>243</v>
      </c>
      <c r="D47" t="s">
        <v>497</v>
      </c>
    </row>
    <row r="48" spans="2:4" x14ac:dyDescent="0.25">
      <c r="B48" t="s">
        <v>414</v>
      </c>
      <c r="C48" t="s">
        <v>243</v>
      </c>
      <c r="D48" t="s">
        <v>497</v>
      </c>
    </row>
    <row r="49" spans="2:4" x14ac:dyDescent="0.25">
      <c r="B49" t="s">
        <v>415</v>
      </c>
      <c r="C49" t="s">
        <v>243</v>
      </c>
      <c r="D49" t="s">
        <v>497</v>
      </c>
    </row>
    <row r="50" spans="2:4" x14ac:dyDescent="0.25">
      <c r="B50" t="s">
        <v>416</v>
      </c>
      <c r="C50" t="s">
        <v>243</v>
      </c>
      <c r="D50" t="s">
        <v>497</v>
      </c>
    </row>
    <row r="51" spans="2:4" x14ac:dyDescent="0.25">
      <c r="B51" t="s">
        <v>106</v>
      </c>
      <c r="C51" t="s">
        <v>243</v>
      </c>
      <c r="D51" t="s">
        <v>497</v>
      </c>
    </row>
    <row r="52" spans="2:4" x14ac:dyDescent="0.25">
      <c r="B52" t="s">
        <v>215</v>
      </c>
      <c r="C52" t="s">
        <v>243</v>
      </c>
      <c r="D52" t="s">
        <v>497</v>
      </c>
    </row>
    <row r="53" spans="2:4" x14ac:dyDescent="0.25">
      <c r="B53" t="s">
        <v>216</v>
      </c>
      <c r="C53" t="s">
        <v>243</v>
      </c>
      <c r="D53" t="s">
        <v>497</v>
      </c>
    </row>
    <row r="54" spans="2:4" x14ac:dyDescent="0.25">
      <c r="B54" t="s">
        <v>217</v>
      </c>
      <c r="C54" t="s">
        <v>243</v>
      </c>
      <c r="D54" t="s">
        <v>497</v>
      </c>
    </row>
    <row r="55" spans="2:4" x14ac:dyDescent="0.25">
      <c r="B55" t="s">
        <v>218</v>
      </c>
      <c r="C55" t="s">
        <v>243</v>
      </c>
      <c r="D55" t="s">
        <v>497</v>
      </c>
    </row>
    <row r="56" spans="2:4" x14ac:dyDescent="0.25">
      <c r="B56" t="s">
        <v>467</v>
      </c>
      <c r="C56" t="s">
        <v>243</v>
      </c>
      <c r="D56" t="s">
        <v>497</v>
      </c>
    </row>
    <row r="57" spans="2:4" x14ac:dyDescent="0.25">
      <c r="B57" t="s">
        <v>219</v>
      </c>
      <c r="C57" t="s">
        <v>243</v>
      </c>
      <c r="D57" t="s">
        <v>497</v>
      </c>
    </row>
    <row r="58" spans="2:4" x14ac:dyDescent="0.25">
      <c r="B58" t="s">
        <v>71</v>
      </c>
      <c r="C58" t="s">
        <v>243</v>
      </c>
      <c r="D58" t="s">
        <v>497</v>
      </c>
    </row>
    <row r="59" spans="2:4" x14ac:dyDescent="0.25">
      <c r="B59" t="s">
        <v>70</v>
      </c>
      <c r="C59" t="s">
        <v>243</v>
      </c>
      <c r="D59" t="s">
        <v>497</v>
      </c>
    </row>
    <row r="60" spans="2:4" x14ac:dyDescent="0.25">
      <c r="B60" t="s">
        <v>468</v>
      </c>
      <c r="C60" t="s">
        <v>243</v>
      </c>
      <c r="D60" t="s">
        <v>497</v>
      </c>
    </row>
    <row r="61" spans="2:4" x14ac:dyDescent="0.25">
      <c r="B61" t="s">
        <v>469</v>
      </c>
      <c r="C61" t="s">
        <v>243</v>
      </c>
      <c r="D61" t="s">
        <v>497</v>
      </c>
    </row>
    <row r="62" spans="2:4" x14ac:dyDescent="0.25">
      <c r="B62" t="s">
        <v>470</v>
      </c>
      <c r="C62" t="s">
        <v>243</v>
      </c>
      <c r="D62" t="s">
        <v>497</v>
      </c>
    </row>
    <row r="63" spans="2:4" x14ac:dyDescent="0.25">
      <c r="B63" t="s">
        <v>64</v>
      </c>
      <c r="C63" t="s">
        <v>243</v>
      </c>
      <c r="D63" t="s">
        <v>497</v>
      </c>
    </row>
    <row r="64" spans="2:4" x14ac:dyDescent="0.25">
      <c r="B64" t="s">
        <v>475</v>
      </c>
      <c r="C64" t="s">
        <v>243</v>
      </c>
      <c r="D64" t="s">
        <v>497</v>
      </c>
    </row>
    <row r="65" spans="2:4" x14ac:dyDescent="0.25">
      <c r="B65" t="s">
        <v>477</v>
      </c>
      <c r="C65" t="s">
        <v>243</v>
      </c>
      <c r="D65" t="s">
        <v>497</v>
      </c>
    </row>
    <row r="66" spans="2:4" x14ac:dyDescent="0.25">
      <c r="B66" t="s">
        <v>478</v>
      </c>
      <c r="C66" t="s">
        <v>243</v>
      </c>
      <c r="D66" t="s">
        <v>497</v>
      </c>
    </row>
    <row r="67" spans="2:4" x14ac:dyDescent="0.25">
      <c r="B67" t="s">
        <v>480</v>
      </c>
      <c r="C67" t="s">
        <v>243</v>
      </c>
      <c r="D67" t="s">
        <v>497</v>
      </c>
    </row>
    <row r="68" spans="2:4" x14ac:dyDescent="0.25">
      <c r="B68" t="s">
        <v>481</v>
      </c>
      <c r="C68" t="s">
        <v>243</v>
      </c>
      <c r="D68" t="s">
        <v>497</v>
      </c>
    </row>
    <row r="69" spans="2:4" x14ac:dyDescent="0.25">
      <c r="B69" t="s">
        <v>482</v>
      </c>
      <c r="C69" t="s">
        <v>243</v>
      </c>
      <c r="D69" t="s">
        <v>497</v>
      </c>
    </row>
    <row r="70" spans="2:4" x14ac:dyDescent="0.25">
      <c r="B70" t="s">
        <v>483</v>
      </c>
      <c r="C70" t="s">
        <v>243</v>
      </c>
      <c r="D70" t="s">
        <v>497</v>
      </c>
    </row>
    <row r="71" spans="2:4" x14ac:dyDescent="0.25">
      <c r="B71" t="s">
        <v>484</v>
      </c>
      <c r="C71" t="s">
        <v>243</v>
      </c>
      <c r="D71" t="s">
        <v>497</v>
      </c>
    </row>
    <row r="72" spans="2:4" x14ac:dyDescent="0.25">
      <c r="B72" t="s">
        <v>485</v>
      </c>
      <c r="C72" t="s">
        <v>243</v>
      </c>
      <c r="D72" t="s">
        <v>497</v>
      </c>
    </row>
    <row r="73" spans="2:4" x14ac:dyDescent="0.25">
      <c r="B73" t="s">
        <v>486</v>
      </c>
      <c r="C73" t="s">
        <v>243</v>
      </c>
      <c r="D73" t="s">
        <v>497</v>
      </c>
    </row>
    <row r="74" spans="2:4" x14ac:dyDescent="0.25">
      <c r="B74" t="s">
        <v>488</v>
      </c>
      <c r="C74" t="s">
        <v>243</v>
      </c>
      <c r="D74" t="s">
        <v>497</v>
      </c>
    </row>
    <row r="75" spans="2:4" x14ac:dyDescent="0.25">
      <c r="B75" t="s">
        <v>471</v>
      </c>
      <c r="C75" t="s">
        <v>243</v>
      </c>
      <c r="D75" t="s">
        <v>497</v>
      </c>
    </row>
    <row r="76" spans="2:4" x14ac:dyDescent="0.25">
      <c r="B76" t="s">
        <v>259</v>
      </c>
      <c r="C76" t="s">
        <v>243</v>
      </c>
      <c r="D76" s="6" t="s">
        <v>495</v>
      </c>
    </row>
    <row r="77" spans="2:4" x14ac:dyDescent="0.25">
      <c r="B77" t="s">
        <v>260</v>
      </c>
      <c r="C77" t="s">
        <v>243</v>
      </c>
      <c r="D77" s="6" t="s">
        <v>495</v>
      </c>
    </row>
    <row r="78" spans="2:4" x14ac:dyDescent="0.25">
      <c r="B78" t="s">
        <v>261</v>
      </c>
      <c r="C78" t="s">
        <v>243</v>
      </c>
      <c r="D78" s="6" t="s">
        <v>495</v>
      </c>
    </row>
    <row r="79" spans="2:4" x14ac:dyDescent="0.25">
      <c r="B79" t="s">
        <v>281</v>
      </c>
      <c r="C79" t="s">
        <v>243</v>
      </c>
      <c r="D79" s="6" t="s">
        <v>495</v>
      </c>
    </row>
    <row r="80" spans="2:4" x14ac:dyDescent="0.25">
      <c r="B80" t="s">
        <v>282</v>
      </c>
      <c r="C80" t="s">
        <v>243</v>
      </c>
      <c r="D80" s="6" t="s">
        <v>495</v>
      </c>
    </row>
    <row r="81" spans="2:4" x14ac:dyDescent="0.25">
      <c r="B81" t="s">
        <v>283</v>
      </c>
      <c r="C81" t="s">
        <v>243</v>
      </c>
      <c r="D81" s="6" t="s">
        <v>495</v>
      </c>
    </row>
    <row r="82" spans="2:4" x14ac:dyDescent="0.25">
      <c r="B82" t="s">
        <v>311</v>
      </c>
      <c r="C82" t="s">
        <v>243</v>
      </c>
      <c r="D82" s="6" t="s">
        <v>495</v>
      </c>
    </row>
    <row r="83" spans="2:4" x14ac:dyDescent="0.25">
      <c r="B83" t="s">
        <v>196</v>
      </c>
      <c r="C83" t="s">
        <v>243</v>
      </c>
      <c r="D83" s="6" t="s">
        <v>495</v>
      </c>
    </row>
    <row r="84" spans="2:4" x14ac:dyDescent="0.25">
      <c r="B84" t="s">
        <v>313</v>
      </c>
      <c r="C84" t="s">
        <v>243</v>
      </c>
      <c r="D84" s="6" t="s">
        <v>495</v>
      </c>
    </row>
    <row r="85" spans="2:4" x14ac:dyDescent="0.25">
      <c r="B85" t="s">
        <v>197</v>
      </c>
      <c r="C85" t="s">
        <v>243</v>
      </c>
      <c r="D85" s="6" t="s">
        <v>495</v>
      </c>
    </row>
    <row r="86" spans="2:4" x14ac:dyDescent="0.25">
      <c r="B86" t="s">
        <v>156</v>
      </c>
      <c r="C86" t="s">
        <v>243</v>
      </c>
      <c r="D86" s="6" t="s">
        <v>495</v>
      </c>
    </row>
    <row r="87" spans="2:4" x14ac:dyDescent="0.25">
      <c r="B87" t="s">
        <v>157</v>
      </c>
      <c r="C87" t="s">
        <v>243</v>
      </c>
      <c r="D87" s="6" t="s">
        <v>495</v>
      </c>
    </row>
    <row r="88" spans="2:4" x14ac:dyDescent="0.25">
      <c r="B88" t="s">
        <v>158</v>
      </c>
      <c r="C88" t="s">
        <v>243</v>
      </c>
      <c r="D88" s="6" t="s">
        <v>495</v>
      </c>
    </row>
    <row r="89" spans="2:4" x14ac:dyDescent="0.25">
      <c r="B89" t="s">
        <v>325</v>
      </c>
      <c r="C89" t="s">
        <v>243</v>
      </c>
      <c r="D89" s="6" t="s">
        <v>495</v>
      </c>
    </row>
    <row r="90" spans="2:4" x14ac:dyDescent="0.25">
      <c r="B90" t="s">
        <v>328</v>
      </c>
      <c r="C90" t="s">
        <v>243</v>
      </c>
      <c r="D90" s="6" t="s">
        <v>495</v>
      </c>
    </row>
    <row r="91" spans="2:4" x14ac:dyDescent="0.25">
      <c r="B91" t="s">
        <v>329</v>
      </c>
      <c r="C91" t="s">
        <v>243</v>
      </c>
      <c r="D91" s="6" t="s">
        <v>495</v>
      </c>
    </row>
    <row r="92" spans="2:4" x14ac:dyDescent="0.25">
      <c r="B92" t="s">
        <v>330</v>
      </c>
      <c r="C92" t="s">
        <v>243</v>
      </c>
      <c r="D92" s="6" t="s">
        <v>495</v>
      </c>
    </row>
    <row r="93" spans="2:4" x14ac:dyDescent="0.25">
      <c r="B93" t="s">
        <v>331</v>
      </c>
      <c r="C93" t="s">
        <v>243</v>
      </c>
      <c r="D93" s="6" t="s">
        <v>495</v>
      </c>
    </row>
    <row r="94" spans="2:4" x14ac:dyDescent="0.25">
      <c r="B94" t="s">
        <v>332</v>
      </c>
      <c r="C94" t="s">
        <v>243</v>
      </c>
      <c r="D94" s="6" t="s">
        <v>495</v>
      </c>
    </row>
    <row r="95" spans="2:4" x14ac:dyDescent="0.25">
      <c r="B95" t="s">
        <v>333</v>
      </c>
      <c r="C95" t="s">
        <v>243</v>
      </c>
      <c r="D95" s="6" t="s">
        <v>495</v>
      </c>
    </row>
    <row r="96" spans="2:4" x14ac:dyDescent="0.25">
      <c r="B96" t="s">
        <v>335</v>
      </c>
      <c r="C96" t="s">
        <v>243</v>
      </c>
      <c r="D96" s="6" t="s">
        <v>495</v>
      </c>
    </row>
    <row r="97" spans="2:4" x14ac:dyDescent="0.25">
      <c r="B97" t="s">
        <v>169</v>
      </c>
      <c r="C97" t="s">
        <v>243</v>
      </c>
      <c r="D97" s="6" t="s">
        <v>495</v>
      </c>
    </row>
    <row r="98" spans="2:4" x14ac:dyDescent="0.25">
      <c r="B98" t="s">
        <v>170</v>
      </c>
      <c r="C98" t="s">
        <v>243</v>
      </c>
      <c r="D98" s="6" t="s">
        <v>495</v>
      </c>
    </row>
    <row r="99" spans="2:4" x14ac:dyDescent="0.25">
      <c r="B99" t="s">
        <v>171</v>
      </c>
      <c r="C99" t="s">
        <v>243</v>
      </c>
      <c r="D99" s="6" t="s">
        <v>495</v>
      </c>
    </row>
    <row r="100" spans="2:4" x14ac:dyDescent="0.25">
      <c r="B100" t="s">
        <v>172</v>
      </c>
      <c r="C100" t="s">
        <v>243</v>
      </c>
      <c r="D100" s="6" t="s">
        <v>495</v>
      </c>
    </row>
    <row r="101" spans="2:4" x14ac:dyDescent="0.25">
      <c r="B101" t="s">
        <v>346</v>
      </c>
      <c r="C101" t="s">
        <v>243</v>
      </c>
      <c r="D101" s="6" t="s">
        <v>495</v>
      </c>
    </row>
    <row r="102" spans="2:4" x14ac:dyDescent="0.25">
      <c r="B102" t="s">
        <v>347</v>
      </c>
      <c r="C102" t="s">
        <v>243</v>
      </c>
      <c r="D102" s="6" t="s">
        <v>495</v>
      </c>
    </row>
    <row r="103" spans="2:4" x14ac:dyDescent="0.25">
      <c r="B103" t="s">
        <v>93</v>
      </c>
      <c r="C103" t="s">
        <v>243</v>
      </c>
      <c r="D103" s="6" t="s">
        <v>495</v>
      </c>
    </row>
    <row r="104" spans="2:4" x14ac:dyDescent="0.25">
      <c r="B104" t="s">
        <v>385</v>
      </c>
      <c r="C104" t="s">
        <v>243</v>
      </c>
      <c r="D104" s="6" t="s">
        <v>495</v>
      </c>
    </row>
    <row r="105" spans="2:4" x14ac:dyDescent="0.25">
      <c r="B105" t="s">
        <v>107</v>
      </c>
      <c r="C105" t="s">
        <v>243</v>
      </c>
      <c r="D105" s="6" t="s">
        <v>495</v>
      </c>
    </row>
    <row r="106" spans="2:4" x14ac:dyDescent="0.25">
      <c r="B106" t="s">
        <v>83</v>
      </c>
      <c r="C106" t="s">
        <v>243</v>
      </c>
      <c r="D106" s="6" t="s">
        <v>495</v>
      </c>
    </row>
    <row r="107" spans="2:4" x14ac:dyDescent="0.25">
      <c r="B107" t="s">
        <v>82</v>
      </c>
      <c r="C107" t="s">
        <v>243</v>
      </c>
      <c r="D107" s="6" t="s">
        <v>495</v>
      </c>
    </row>
    <row r="108" spans="2:4" x14ac:dyDescent="0.25">
      <c r="B108" t="s">
        <v>81</v>
      </c>
      <c r="C108" t="s">
        <v>243</v>
      </c>
      <c r="D108" s="6" t="s">
        <v>495</v>
      </c>
    </row>
    <row r="109" spans="2:4" x14ac:dyDescent="0.25">
      <c r="B109" t="s">
        <v>80</v>
      </c>
      <c r="C109" t="s">
        <v>243</v>
      </c>
      <c r="D109" s="6" t="s">
        <v>495</v>
      </c>
    </row>
    <row r="110" spans="2:4" x14ac:dyDescent="0.25">
      <c r="B110" t="s">
        <v>79</v>
      </c>
      <c r="C110" t="s">
        <v>243</v>
      </c>
      <c r="D110" s="6" t="s">
        <v>495</v>
      </c>
    </row>
    <row r="111" spans="2:4" x14ac:dyDescent="0.25">
      <c r="B111" t="s">
        <v>78</v>
      </c>
      <c r="C111" t="s">
        <v>243</v>
      </c>
      <c r="D111" s="6" t="s">
        <v>495</v>
      </c>
    </row>
    <row r="112" spans="2:4" x14ac:dyDescent="0.25">
      <c r="B112" t="s">
        <v>91</v>
      </c>
      <c r="C112" t="s">
        <v>243</v>
      </c>
      <c r="D112" s="6" t="s">
        <v>495</v>
      </c>
    </row>
    <row r="113" spans="2:4" x14ac:dyDescent="0.25">
      <c r="B113" t="s">
        <v>455</v>
      </c>
      <c r="C113" t="s">
        <v>243</v>
      </c>
      <c r="D113" s="6" t="s">
        <v>495</v>
      </c>
    </row>
    <row r="114" spans="2:4" x14ac:dyDescent="0.25">
      <c r="B114" t="s">
        <v>456</v>
      </c>
      <c r="C114" t="s">
        <v>243</v>
      </c>
      <c r="D114" s="6" t="s">
        <v>495</v>
      </c>
    </row>
    <row r="115" spans="2:4" x14ac:dyDescent="0.25">
      <c r="B115" t="s">
        <v>457</v>
      </c>
      <c r="C115" t="s">
        <v>243</v>
      </c>
      <c r="D115" s="6" t="s">
        <v>495</v>
      </c>
    </row>
    <row r="116" spans="2:4" x14ac:dyDescent="0.25">
      <c r="B116" t="s">
        <v>233</v>
      </c>
      <c r="C116" t="s">
        <v>243</v>
      </c>
      <c r="D116" s="6" t="s">
        <v>495</v>
      </c>
    </row>
    <row r="117" spans="2:4" x14ac:dyDescent="0.25">
      <c r="B117" t="s">
        <v>458</v>
      </c>
      <c r="C117" t="s">
        <v>243</v>
      </c>
      <c r="D117" s="6" t="s">
        <v>495</v>
      </c>
    </row>
    <row r="118" spans="2:4" x14ac:dyDescent="0.25">
      <c r="B118" t="s">
        <v>222</v>
      </c>
      <c r="C118" t="s">
        <v>243</v>
      </c>
      <c r="D118" s="6" t="s">
        <v>495</v>
      </c>
    </row>
    <row r="119" spans="2:4" x14ac:dyDescent="0.25">
      <c r="B119" t="s">
        <v>223</v>
      </c>
      <c r="C119" t="s">
        <v>243</v>
      </c>
      <c r="D119" s="6" t="s">
        <v>495</v>
      </c>
    </row>
    <row r="120" spans="2:4" x14ac:dyDescent="0.25">
      <c r="B120" t="s">
        <v>191</v>
      </c>
      <c r="C120" t="s">
        <v>243</v>
      </c>
      <c r="D120" s="6" t="s">
        <v>495</v>
      </c>
    </row>
    <row r="121" spans="2:4" x14ac:dyDescent="0.25">
      <c r="B121" t="s">
        <v>192</v>
      </c>
      <c r="C121" t="s">
        <v>243</v>
      </c>
      <c r="D121" s="6" t="s">
        <v>495</v>
      </c>
    </row>
    <row r="122" spans="2:4" x14ac:dyDescent="0.25">
      <c r="B122" t="s">
        <v>193</v>
      </c>
      <c r="C122" t="s">
        <v>243</v>
      </c>
      <c r="D122" s="6" t="s">
        <v>495</v>
      </c>
    </row>
    <row r="123" spans="2:4" x14ac:dyDescent="0.25">
      <c r="B123" t="s">
        <v>476</v>
      </c>
      <c r="C123" t="s">
        <v>243</v>
      </c>
      <c r="D123" s="6" t="s">
        <v>495</v>
      </c>
    </row>
    <row r="124" spans="2:4" x14ac:dyDescent="0.25">
      <c r="B124" t="s">
        <v>479</v>
      </c>
      <c r="C124" t="s">
        <v>243</v>
      </c>
      <c r="D124" s="6" t="s">
        <v>495</v>
      </c>
    </row>
    <row r="125" spans="2:4" x14ac:dyDescent="0.25">
      <c r="B125" t="s">
        <v>384</v>
      </c>
      <c r="C125" t="s">
        <v>243</v>
      </c>
      <c r="D125" t="s">
        <v>496</v>
      </c>
    </row>
    <row r="126" spans="2:4" x14ac:dyDescent="0.25">
      <c r="B126" t="s">
        <v>464</v>
      </c>
      <c r="C126" t="s">
        <v>243</v>
      </c>
      <c r="D126" t="s">
        <v>496</v>
      </c>
    </row>
    <row r="127" spans="2:4" x14ac:dyDescent="0.25">
      <c r="B127" t="s">
        <v>194</v>
      </c>
      <c r="C127" t="s">
        <v>243</v>
      </c>
      <c r="D127" t="s">
        <v>496</v>
      </c>
    </row>
    <row r="128" spans="2:4" x14ac:dyDescent="0.25">
      <c r="B128" t="s">
        <v>250</v>
      </c>
      <c r="C128" t="s">
        <v>243</v>
      </c>
      <c r="D128" t="s">
        <v>501</v>
      </c>
    </row>
    <row r="129" spans="2:4" x14ac:dyDescent="0.25">
      <c r="B129" t="s">
        <v>393</v>
      </c>
      <c r="C129" t="s">
        <v>243</v>
      </c>
      <c r="D129" t="s">
        <v>501</v>
      </c>
    </row>
    <row r="130" spans="2:4" x14ac:dyDescent="0.25">
      <c r="B130" t="s">
        <v>394</v>
      </c>
      <c r="C130" t="s">
        <v>243</v>
      </c>
      <c r="D130" t="s">
        <v>501</v>
      </c>
    </row>
    <row r="131" spans="2:4" x14ac:dyDescent="0.25">
      <c r="B131" t="s">
        <v>395</v>
      </c>
      <c r="C131" t="s">
        <v>243</v>
      </c>
      <c r="D131" t="s">
        <v>501</v>
      </c>
    </row>
    <row r="132" spans="2:4" x14ac:dyDescent="0.25">
      <c r="B132" t="s">
        <v>396</v>
      </c>
      <c r="C132" t="s">
        <v>243</v>
      </c>
      <c r="D132" t="s">
        <v>501</v>
      </c>
    </row>
    <row r="133" spans="2:4" x14ac:dyDescent="0.25">
      <c r="B133" t="s">
        <v>397</v>
      </c>
      <c r="C133" t="s">
        <v>243</v>
      </c>
      <c r="D133" t="s">
        <v>501</v>
      </c>
    </row>
    <row r="134" spans="2:4" x14ac:dyDescent="0.25">
      <c r="B134" t="s">
        <v>398</v>
      </c>
      <c r="C134" t="s">
        <v>243</v>
      </c>
      <c r="D134" t="s">
        <v>501</v>
      </c>
    </row>
    <row r="135" spans="2:4" x14ac:dyDescent="0.25">
      <c r="B135" t="s">
        <v>399</v>
      </c>
      <c r="C135" t="s">
        <v>243</v>
      </c>
      <c r="D135" t="s">
        <v>501</v>
      </c>
    </row>
    <row r="136" spans="2:4" x14ac:dyDescent="0.25">
      <c r="B136" t="s">
        <v>400</v>
      </c>
      <c r="C136" t="s">
        <v>243</v>
      </c>
      <c r="D136" t="s">
        <v>501</v>
      </c>
    </row>
    <row r="137" spans="2:4" x14ac:dyDescent="0.25">
      <c r="B137" t="s">
        <v>401</v>
      </c>
      <c r="C137" t="s">
        <v>243</v>
      </c>
      <c r="D137" t="s">
        <v>501</v>
      </c>
    </row>
    <row r="138" spans="2:4" x14ac:dyDescent="0.25">
      <c r="B138" t="s">
        <v>402</v>
      </c>
      <c r="C138" t="s">
        <v>243</v>
      </c>
      <c r="D138" t="s">
        <v>501</v>
      </c>
    </row>
    <row r="139" spans="2:4" x14ac:dyDescent="0.25">
      <c r="B139" t="s">
        <v>403</v>
      </c>
      <c r="C139" t="s">
        <v>243</v>
      </c>
      <c r="D139" t="s">
        <v>501</v>
      </c>
    </row>
    <row r="140" spans="2:4" x14ac:dyDescent="0.25">
      <c r="B140" t="s">
        <v>404</v>
      </c>
      <c r="C140" t="s">
        <v>243</v>
      </c>
      <c r="D140" t="s">
        <v>501</v>
      </c>
    </row>
    <row r="141" spans="2:4" x14ac:dyDescent="0.25">
      <c r="B141" t="s">
        <v>405</v>
      </c>
      <c r="C141" t="s">
        <v>243</v>
      </c>
      <c r="D141" t="s">
        <v>501</v>
      </c>
    </row>
    <row r="142" spans="2:4" x14ac:dyDescent="0.25">
      <c r="B142" t="s">
        <v>466</v>
      </c>
      <c r="C142" t="s">
        <v>243</v>
      </c>
      <c r="D142" t="s">
        <v>501</v>
      </c>
    </row>
    <row r="143" spans="2:4" x14ac:dyDescent="0.25">
      <c r="B143" t="s">
        <v>309</v>
      </c>
      <c r="C143" t="s">
        <v>243</v>
      </c>
      <c r="D143" t="s">
        <v>531</v>
      </c>
    </row>
    <row r="144" spans="2:4" x14ac:dyDescent="0.25">
      <c r="B144" t="s">
        <v>310</v>
      </c>
      <c r="C144" t="s">
        <v>243</v>
      </c>
      <c r="D144" t="s">
        <v>531</v>
      </c>
    </row>
    <row r="145" spans="2:4" x14ac:dyDescent="0.25">
      <c r="B145" t="s">
        <v>278</v>
      </c>
      <c r="C145" t="s">
        <v>243</v>
      </c>
      <c r="D145" s="6" t="s">
        <v>500</v>
      </c>
    </row>
    <row r="146" spans="2:4" x14ac:dyDescent="0.25">
      <c r="B146" t="s">
        <v>279</v>
      </c>
      <c r="C146" t="s">
        <v>243</v>
      </c>
      <c r="D146" s="6" t="s">
        <v>500</v>
      </c>
    </row>
    <row r="147" spans="2:4" x14ac:dyDescent="0.25">
      <c r="B147" t="s">
        <v>280</v>
      </c>
      <c r="C147" t="s">
        <v>243</v>
      </c>
      <c r="D147" s="6" t="s">
        <v>500</v>
      </c>
    </row>
    <row r="148" spans="2:4" x14ac:dyDescent="0.25">
      <c r="B148" t="s">
        <v>90</v>
      </c>
      <c r="C148" t="s">
        <v>243</v>
      </c>
      <c r="D148" s="6" t="s">
        <v>500</v>
      </c>
    </row>
    <row r="149" spans="2:4" x14ac:dyDescent="0.25">
      <c r="B149" t="s">
        <v>89</v>
      </c>
      <c r="C149" t="s">
        <v>243</v>
      </c>
      <c r="D149" s="6" t="s">
        <v>500</v>
      </c>
    </row>
    <row r="150" spans="2:4" x14ac:dyDescent="0.25">
      <c r="B150" t="s">
        <v>88</v>
      </c>
      <c r="C150" t="s">
        <v>243</v>
      </c>
      <c r="D150" s="6" t="s">
        <v>500</v>
      </c>
    </row>
    <row r="151" spans="2:4" x14ac:dyDescent="0.25">
      <c r="B151" t="s">
        <v>287</v>
      </c>
      <c r="C151" t="s">
        <v>243</v>
      </c>
      <c r="D151" s="6" t="s">
        <v>500</v>
      </c>
    </row>
    <row r="152" spans="2:4" x14ac:dyDescent="0.25">
      <c r="B152" t="s">
        <v>288</v>
      </c>
      <c r="C152" t="s">
        <v>243</v>
      </c>
      <c r="D152" s="6" t="s">
        <v>500</v>
      </c>
    </row>
    <row r="153" spans="2:4" x14ac:dyDescent="0.25">
      <c r="B153" t="s">
        <v>289</v>
      </c>
      <c r="C153" t="s">
        <v>243</v>
      </c>
      <c r="D153" s="6" t="s">
        <v>500</v>
      </c>
    </row>
    <row r="154" spans="2:4" x14ac:dyDescent="0.25">
      <c r="B154" t="s">
        <v>290</v>
      </c>
      <c r="C154" t="s">
        <v>243</v>
      </c>
      <c r="D154" s="6" t="s">
        <v>500</v>
      </c>
    </row>
    <row r="155" spans="2:4" x14ac:dyDescent="0.25">
      <c r="B155" t="s">
        <v>291</v>
      </c>
      <c r="C155" t="s">
        <v>243</v>
      </c>
      <c r="D155" s="6" t="s">
        <v>500</v>
      </c>
    </row>
    <row r="156" spans="2:4" x14ac:dyDescent="0.25">
      <c r="B156" t="s">
        <v>227</v>
      </c>
      <c r="C156" t="s">
        <v>243</v>
      </c>
      <c r="D156" s="6" t="s">
        <v>500</v>
      </c>
    </row>
    <row r="157" spans="2:4" x14ac:dyDescent="0.25">
      <c r="B157" t="s">
        <v>292</v>
      </c>
      <c r="C157" t="s">
        <v>243</v>
      </c>
      <c r="D157" s="6" t="s">
        <v>500</v>
      </c>
    </row>
    <row r="158" spans="2:4" x14ac:dyDescent="0.25">
      <c r="B158" t="s">
        <v>293</v>
      </c>
      <c r="C158" t="s">
        <v>243</v>
      </c>
      <c r="D158" s="6" t="s">
        <v>500</v>
      </c>
    </row>
    <row r="159" spans="2:4" x14ac:dyDescent="0.25">
      <c r="B159" t="s">
        <v>294</v>
      </c>
      <c r="C159" t="s">
        <v>243</v>
      </c>
      <c r="D159" s="6" t="s">
        <v>500</v>
      </c>
    </row>
    <row r="160" spans="2:4" x14ac:dyDescent="0.25">
      <c r="B160" t="s">
        <v>295</v>
      </c>
      <c r="C160" t="s">
        <v>243</v>
      </c>
      <c r="D160" s="6" t="s">
        <v>500</v>
      </c>
    </row>
    <row r="161" spans="2:4" x14ac:dyDescent="0.25">
      <c r="B161" t="s">
        <v>242</v>
      </c>
      <c r="C161" t="s">
        <v>243</v>
      </c>
      <c r="D161" s="6" t="s">
        <v>500</v>
      </c>
    </row>
    <row r="162" spans="2:4" x14ac:dyDescent="0.25">
      <c r="B162" t="s">
        <v>244</v>
      </c>
      <c r="C162" t="s">
        <v>243</v>
      </c>
      <c r="D162" s="6" t="s">
        <v>500</v>
      </c>
    </row>
    <row r="163" spans="2:4" x14ac:dyDescent="0.25">
      <c r="B163" t="s">
        <v>245</v>
      </c>
      <c r="C163" t="s">
        <v>243</v>
      </c>
      <c r="D163" s="6" t="s">
        <v>500</v>
      </c>
    </row>
    <row r="164" spans="2:4" x14ac:dyDescent="0.25">
      <c r="B164" t="s">
        <v>296</v>
      </c>
      <c r="C164" t="s">
        <v>243</v>
      </c>
      <c r="D164" s="6" t="s">
        <v>500</v>
      </c>
    </row>
    <row r="165" spans="2:4" x14ac:dyDescent="0.25">
      <c r="B165" t="s">
        <v>297</v>
      </c>
      <c r="C165" t="s">
        <v>243</v>
      </c>
      <c r="D165" s="6" t="s">
        <v>500</v>
      </c>
    </row>
    <row r="166" spans="2:4" x14ac:dyDescent="0.25">
      <c r="B166" t="s">
        <v>298</v>
      </c>
      <c r="C166" t="s">
        <v>243</v>
      </c>
      <c r="D166" s="6" t="s">
        <v>500</v>
      </c>
    </row>
    <row r="167" spans="2:4" x14ac:dyDescent="0.25">
      <c r="B167" t="s">
        <v>522</v>
      </c>
      <c r="C167" t="s">
        <v>243</v>
      </c>
      <c r="D167" s="6" t="s">
        <v>500</v>
      </c>
    </row>
    <row r="168" spans="2:4" x14ac:dyDescent="0.25">
      <c r="B168" t="s">
        <v>524</v>
      </c>
      <c r="C168" t="s">
        <v>243</v>
      </c>
      <c r="D168" s="6" t="s">
        <v>500</v>
      </c>
    </row>
    <row r="169" spans="2:4" x14ac:dyDescent="0.25">
      <c r="B169" t="s">
        <v>525</v>
      </c>
      <c r="C169" t="s">
        <v>243</v>
      </c>
      <c r="D169" s="6" t="s">
        <v>500</v>
      </c>
    </row>
    <row r="170" spans="2:4" x14ac:dyDescent="0.25">
      <c r="B170" t="s">
        <v>299</v>
      </c>
      <c r="C170" t="s">
        <v>243</v>
      </c>
      <c r="D170" s="6" t="s">
        <v>500</v>
      </c>
    </row>
    <row r="171" spans="2:4" x14ac:dyDescent="0.25">
      <c r="B171" t="s">
        <v>526</v>
      </c>
      <c r="C171" t="s">
        <v>243</v>
      </c>
      <c r="D171" s="6" t="s">
        <v>500</v>
      </c>
    </row>
    <row r="172" spans="2:4" x14ac:dyDescent="0.25">
      <c r="B172" t="s">
        <v>304</v>
      </c>
      <c r="C172" t="s">
        <v>243</v>
      </c>
      <c r="D172" s="6" t="s">
        <v>500</v>
      </c>
    </row>
    <row r="173" spans="2:4" x14ac:dyDescent="0.25">
      <c r="B173" t="s">
        <v>305</v>
      </c>
      <c r="C173" t="s">
        <v>243</v>
      </c>
      <c r="D173" s="6" t="s">
        <v>500</v>
      </c>
    </row>
    <row r="174" spans="2:4" x14ac:dyDescent="0.25">
      <c r="B174" t="s">
        <v>527</v>
      </c>
      <c r="C174" t="s">
        <v>243</v>
      </c>
      <c r="D174" s="6" t="s">
        <v>500</v>
      </c>
    </row>
    <row r="175" spans="2:4" x14ac:dyDescent="0.25">
      <c r="B175" t="s">
        <v>50</v>
      </c>
      <c r="C175" t="s">
        <v>243</v>
      </c>
      <c r="D175" s="6" t="s">
        <v>500</v>
      </c>
    </row>
    <row r="176" spans="2:4" x14ac:dyDescent="0.25">
      <c r="B176" t="s">
        <v>246</v>
      </c>
      <c r="C176" t="s">
        <v>243</v>
      </c>
      <c r="D176" s="6" t="s">
        <v>500</v>
      </c>
    </row>
    <row r="177" spans="2:4" x14ac:dyDescent="0.25">
      <c r="B177" t="s">
        <v>247</v>
      </c>
      <c r="C177" t="s">
        <v>243</v>
      </c>
      <c r="D177" s="6" t="s">
        <v>500</v>
      </c>
    </row>
    <row r="178" spans="2:4" x14ac:dyDescent="0.25">
      <c r="B178" t="s">
        <v>248</v>
      </c>
      <c r="C178" t="s">
        <v>243</v>
      </c>
      <c r="D178" s="6" t="s">
        <v>500</v>
      </c>
    </row>
    <row r="179" spans="2:4" x14ac:dyDescent="0.25">
      <c r="B179" t="s">
        <v>342</v>
      </c>
      <c r="C179" t="s">
        <v>243</v>
      </c>
      <c r="D179" s="6" t="s">
        <v>500</v>
      </c>
    </row>
    <row r="180" spans="2:4" x14ac:dyDescent="0.25">
      <c r="B180" t="s">
        <v>343</v>
      </c>
      <c r="C180" t="s">
        <v>243</v>
      </c>
      <c r="D180" s="6" t="s">
        <v>500</v>
      </c>
    </row>
    <row r="181" spans="2:4" x14ac:dyDescent="0.25">
      <c r="B181" t="s">
        <v>344</v>
      </c>
      <c r="C181" t="s">
        <v>243</v>
      </c>
      <c r="D181" s="6" t="s">
        <v>500</v>
      </c>
    </row>
    <row r="182" spans="2:4" x14ac:dyDescent="0.25">
      <c r="B182" t="s">
        <v>359</v>
      </c>
      <c r="C182" t="s">
        <v>243</v>
      </c>
      <c r="D182" s="6" t="s">
        <v>500</v>
      </c>
    </row>
    <row r="183" spans="2:4" x14ac:dyDescent="0.25">
      <c r="B183" t="s">
        <v>360</v>
      </c>
      <c r="C183" t="s">
        <v>243</v>
      </c>
      <c r="D183" s="6" t="s">
        <v>500</v>
      </c>
    </row>
    <row r="184" spans="2:4" x14ac:dyDescent="0.25">
      <c r="B184" t="s">
        <v>361</v>
      </c>
      <c r="C184" t="s">
        <v>243</v>
      </c>
      <c r="D184" s="6" t="s">
        <v>500</v>
      </c>
    </row>
    <row r="185" spans="2:4" x14ac:dyDescent="0.25">
      <c r="B185" t="s">
        <v>363</v>
      </c>
      <c r="C185" t="s">
        <v>243</v>
      </c>
      <c r="D185" s="6" t="s">
        <v>500</v>
      </c>
    </row>
    <row r="186" spans="2:4" x14ac:dyDescent="0.25">
      <c r="B186" t="s">
        <v>364</v>
      </c>
      <c r="C186" t="s">
        <v>243</v>
      </c>
      <c r="D186" s="6" t="s">
        <v>500</v>
      </c>
    </row>
    <row r="187" spans="2:4" x14ac:dyDescent="0.25">
      <c r="B187" t="s">
        <v>365</v>
      </c>
      <c r="C187" t="s">
        <v>243</v>
      </c>
      <c r="D187" s="6" t="s">
        <v>500</v>
      </c>
    </row>
    <row r="188" spans="2:4" x14ac:dyDescent="0.25">
      <c r="B188" t="s">
        <v>366</v>
      </c>
      <c r="C188" t="s">
        <v>243</v>
      </c>
      <c r="D188" s="6" t="s">
        <v>500</v>
      </c>
    </row>
    <row r="189" spans="2:4" x14ac:dyDescent="0.25">
      <c r="B189" t="s">
        <v>177</v>
      </c>
      <c r="C189" t="s">
        <v>243</v>
      </c>
      <c r="D189" s="6" t="s">
        <v>500</v>
      </c>
    </row>
    <row r="190" spans="2:4" x14ac:dyDescent="0.25">
      <c r="B190" t="s">
        <v>178</v>
      </c>
      <c r="C190" t="s">
        <v>243</v>
      </c>
      <c r="D190" s="6" t="s">
        <v>500</v>
      </c>
    </row>
    <row r="191" spans="2:4" x14ac:dyDescent="0.25">
      <c r="B191" t="s">
        <v>179</v>
      </c>
      <c r="C191" t="s">
        <v>243</v>
      </c>
      <c r="D191" s="6" t="s">
        <v>500</v>
      </c>
    </row>
    <row r="192" spans="2:4" x14ac:dyDescent="0.25">
      <c r="B192" t="s">
        <v>180</v>
      </c>
      <c r="C192" t="s">
        <v>243</v>
      </c>
      <c r="D192" s="6" t="s">
        <v>500</v>
      </c>
    </row>
    <row r="193" spans="2:4" x14ac:dyDescent="0.25">
      <c r="B193" t="s">
        <v>183</v>
      </c>
      <c r="C193" t="s">
        <v>243</v>
      </c>
      <c r="D193" s="6" t="s">
        <v>500</v>
      </c>
    </row>
    <row r="194" spans="2:4" x14ac:dyDescent="0.25">
      <c r="B194" t="s">
        <v>440</v>
      </c>
      <c r="C194" t="s">
        <v>243</v>
      </c>
      <c r="D194" s="6" t="s">
        <v>500</v>
      </c>
    </row>
    <row r="195" spans="2:4" x14ac:dyDescent="0.25">
      <c r="B195" t="s">
        <v>441</v>
      </c>
      <c r="C195" t="s">
        <v>243</v>
      </c>
      <c r="D195" s="6" t="s">
        <v>500</v>
      </c>
    </row>
    <row r="196" spans="2:4" x14ac:dyDescent="0.25">
      <c r="B196" t="s">
        <v>443</v>
      </c>
      <c r="C196" t="s">
        <v>243</v>
      </c>
      <c r="D196" s="6" t="s">
        <v>500</v>
      </c>
    </row>
    <row r="197" spans="2:4" x14ac:dyDescent="0.25">
      <c r="B197" t="s">
        <v>444</v>
      </c>
      <c r="C197" t="s">
        <v>243</v>
      </c>
      <c r="D197" s="6" t="s">
        <v>500</v>
      </c>
    </row>
    <row r="198" spans="2:4" x14ac:dyDescent="0.25">
      <c r="B198" t="s">
        <v>445</v>
      </c>
      <c r="C198" t="s">
        <v>243</v>
      </c>
      <c r="D198" s="6" t="s">
        <v>500</v>
      </c>
    </row>
    <row r="199" spans="2:4" x14ac:dyDescent="0.25">
      <c r="B199" t="s">
        <v>446</v>
      </c>
      <c r="C199" t="s">
        <v>243</v>
      </c>
      <c r="D199" s="6" t="s">
        <v>500</v>
      </c>
    </row>
    <row r="200" spans="2:4" x14ac:dyDescent="0.25">
      <c r="B200" t="s">
        <v>447</v>
      </c>
      <c r="C200" t="s">
        <v>243</v>
      </c>
      <c r="D200" s="6" t="s">
        <v>500</v>
      </c>
    </row>
    <row r="201" spans="2:4" x14ac:dyDescent="0.25">
      <c r="B201" t="s">
        <v>448</v>
      </c>
      <c r="C201" t="s">
        <v>243</v>
      </c>
      <c r="D201" s="6" t="s">
        <v>500</v>
      </c>
    </row>
    <row r="202" spans="2:4" x14ac:dyDescent="0.25">
      <c r="B202" t="s">
        <v>491</v>
      </c>
      <c r="C202" t="s">
        <v>243</v>
      </c>
      <c r="D202" s="6" t="s">
        <v>500</v>
      </c>
    </row>
    <row r="203" spans="2:4" x14ac:dyDescent="0.25">
      <c r="B203" t="s">
        <v>492</v>
      </c>
      <c r="C203" t="s">
        <v>243</v>
      </c>
      <c r="D203" s="6" t="s">
        <v>500</v>
      </c>
    </row>
    <row r="204" spans="2:4" x14ac:dyDescent="0.25">
      <c r="B204" t="s">
        <v>493</v>
      </c>
      <c r="C204" t="s">
        <v>243</v>
      </c>
      <c r="D204" s="6" t="s">
        <v>500</v>
      </c>
    </row>
    <row r="205" spans="2:4" x14ac:dyDescent="0.25">
      <c r="B205" t="s">
        <v>494</v>
      </c>
      <c r="C205" t="s">
        <v>243</v>
      </c>
      <c r="D205" s="6" t="s">
        <v>499</v>
      </c>
    </row>
    <row r="206" spans="2:4" x14ac:dyDescent="0.25">
      <c r="B206" t="s">
        <v>307</v>
      </c>
      <c r="C206" t="s">
        <v>243</v>
      </c>
      <c r="D206" s="6" t="s">
        <v>499</v>
      </c>
    </row>
    <row r="207" spans="2:4" x14ac:dyDescent="0.25">
      <c r="B207" t="s">
        <v>308</v>
      </c>
      <c r="C207" t="s">
        <v>243</v>
      </c>
      <c r="D207" s="6" t="s">
        <v>499</v>
      </c>
    </row>
    <row r="208" spans="2:4" x14ac:dyDescent="0.25">
      <c r="B208" t="s">
        <v>316</v>
      </c>
      <c r="C208" t="s">
        <v>243</v>
      </c>
      <c r="D208" s="6" t="s">
        <v>499</v>
      </c>
    </row>
    <row r="209" spans="2:4" x14ac:dyDescent="0.25">
      <c r="B209" t="s">
        <v>317</v>
      </c>
      <c r="C209" t="s">
        <v>243</v>
      </c>
      <c r="D209" s="6" t="s">
        <v>499</v>
      </c>
    </row>
    <row r="210" spans="2:4" x14ac:dyDescent="0.25">
      <c r="B210" t="s">
        <v>318</v>
      </c>
      <c r="C210" t="s">
        <v>243</v>
      </c>
      <c r="D210" s="6" t="s">
        <v>499</v>
      </c>
    </row>
    <row r="211" spans="2:4" x14ac:dyDescent="0.25">
      <c r="B211" t="s">
        <v>184</v>
      </c>
      <c r="C211" t="s">
        <v>243</v>
      </c>
      <c r="D211" s="6" t="s">
        <v>499</v>
      </c>
    </row>
    <row r="212" spans="2:4" x14ac:dyDescent="0.25">
      <c r="B212" t="s">
        <v>185</v>
      </c>
      <c r="C212" t="s">
        <v>243</v>
      </c>
      <c r="D212" s="6" t="s">
        <v>499</v>
      </c>
    </row>
    <row r="213" spans="2:4" x14ac:dyDescent="0.25">
      <c r="B213" t="s">
        <v>186</v>
      </c>
      <c r="C213" t="s">
        <v>243</v>
      </c>
      <c r="D213" s="6" t="s">
        <v>499</v>
      </c>
    </row>
    <row r="214" spans="2:4" x14ac:dyDescent="0.25">
      <c r="B214" t="s">
        <v>187</v>
      </c>
      <c r="C214" t="s">
        <v>243</v>
      </c>
      <c r="D214" s="6" t="s">
        <v>499</v>
      </c>
    </row>
    <row r="215" spans="2:4" x14ac:dyDescent="0.25">
      <c r="B215" t="s">
        <v>188</v>
      </c>
      <c r="C215" t="s">
        <v>243</v>
      </c>
      <c r="D215" s="6" t="s">
        <v>499</v>
      </c>
    </row>
    <row r="216" spans="2:4" x14ac:dyDescent="0.25">
      <c r="B216" t="s">
        <v>189</v>
      </c>
      <c r="C216" t="s">
        <v>243</v>
      </c>
      <c r="D216" s="6" t="s">
        <v>499</v>
      </c>
    </row>
    <row r="217" spans="2:4" x14ac:dyDescent="0.25">
      <c r="B217" t="s">
        <v>450</v>
      </c>
      <c r="C217" t="s">
        <v>243</v>
      </c>
      <c r="D217" s="6" t="s">
        <v>499</v>
      </c>
    </row>
    <row r="218" spans="2:4" x14ac:dyDescent="0.25">
      <c r="B218" t="s">
        <v>452</v>
      </c>
      <c r="C218" t="s">
        <v>243</v>
      </c>
      <c r="D218" s="6" t="s">
        <v>499</v>
      </c>
    </row>
    <row r="219" spans="2:4" x14ac:dyDescent="0.25">
      <c r="B219" t="s">
        <v>249</v>
      </c>
      <c r="C219" t="s">
        <v>243</v>
      </c>
      <c r="D219" s="6" t="s">
        <v>498</v>
      </c>
    </row>
    <row r="220" spans="2:4" x14ac:dyDescent="0.25">
      <c r="B220" t="s">
        <v>220</v>
      </c>
      <c r="C220" t="s">
        <v>243</v>
      </c>
      <c r="D220" s="6" t="s">
        <v>498</v>
      </c>
    </row>
    <row r="221" spans="2:4" x14ac:dyDescent="0.25">
      <c r="B221" t="s">
        <v>130</v>
      </c>
      <c r="C221" t="s">
        <v>243</v>
      </c>
      <c r="D221" s="6" t="s">
        <v>498</v>
      </c>
    </row>
    <row r="222" spans="2:4" x14ac:dyDescent="0.25">
      <c r="B222" t="s">
        <v>131</v>
      </c>
      <c r="C222" t="s">
        <v>243</v>
      </c>
      <c r="D222" s="6" t="s">
        <v>498</v>
      </c>
    </row>
    <row r="223" spans="2:4" x14ac:dyDescent="0.25">
      <c r="B223" t="s">
        <v>338</v>
      </c>
      <c r="C223" t="s">
        <v>243</v>
      </c>
      <c r="D223" s="6" t="s">
        <v>498</v>
      </c>
    </row>
    <row r="224" spans="2:4" x14ac:dyDescent="0.25">
      <c r="B224" t="s">
        <v>339</v>
      </c>
      <c r="C224" t="s">
        <v>243</v>
      </c>
      <c r="D224" s="6" t="s">
        <v>498</v>
      </c>
    </row>
    <row r="225" spans="2:4" x14ac:dyDescent="0.25">
      <c r="B225" t="s">
        <v>340</v>
      </c>
      <c r="C225" t="s">
        <v>243</v>
      </c>
      <c r="D225" s="6" t="s">
        <v>498</v>
      </c>
    </row>
    <row r="226" spans="2:4" x14ac:dyDescent="0.25">
      <c r="B226" t="s">
        <v>341</v>
      </c>
      <c r="C226" t="s">
        <v>243</v>
      </c>
      <c r="D226" s="6" t="s">
        <v>498</v>
      </c>
    </row>
    <row r="227" spans="2:4" x14ac:dyDescent="0.25">
      <c r="B227" t="s">
        <v>367</v>
      </c>
      <c r="C227" t="s">
        <v>243</v>
      </c>
      <c r="D227" s="6" t="s">
        <v>498</v>
      </c>
    </row>
    <row r="228" spans="2:4" x14ac:dyDescent="0.25">
      <c r="B228" t="s">
        <v>175</v>
      </c>
      <c r="C228" t="s">
        <v>243</v>
      </c>
      <c r="D228" s="6" t="s">
        <v>498</v>
      </c>
    </row>
    <row r="229" spans="2:4" x14ac:dyDescent="0.25">
      <c r="B229" t="s">
        <v>176</v>
      </c>
      <c r="C229" t="s">
        <v>243</v>
      </c>
      <c r="D229" s="6" t="s">
        <v>498</v>
      </c>
    </row>
    <row r="230" spans="2:4" x14ac:dyDescent="0.25">
      <c r="B230" t="s">
        <v>368</v>
      </c>
      <c r="C230" t="s">
        <v>243</v>
      </c>
      <c r="D230" s="6" t="s">
        <v>498</v>
      </c>
    </row>
    <row r="231" spans="2:4" x14ac:dyDescent="0.25">
      <c r="B231" t="s">
        <v>181</v>
      </c>
      <c r="C231" t="s">
        <v>243</v>
      </c>
      <c r="D231" s="6" t="s">
        <v>498</v>
      </c>
    </row>
    <row r="232" spans="2:4" x14ac:dyDescent="0.25">
      <c r="B232" t="s">
        <v>182</v>
      </c>
      <c r="C232" t="s">
        <v>243</v>
      </c>
      <c r="D232" s="6" t="s">
        <v>498</v>
      </c>
    </row>
    <row r="233" spans="2:4" x14ac:dyDescent="0.25">
      <c r="B233" t="s">
        <v>381</v>
      </c>
      <c r="C233" t="s">
        <v>243</v>
      </c>
      <c r="D233" s="6" t="s">
        <v>498</v>
      </c>
    </row>
    <row r="234" spans="2:4" x14ac:dyDescent="0.25">
      <c r="B234" t="s">
        <v>382</v>
      </c>
      <c r="C234" t="s">
        <v>243</v>
      </c>
      <c r="D234" s="6" t="s">
        <v>498</v>
      </c>
    </row>
    <row r="235" spans="2:4" x14ac:dyDescent="0.25">
      <c r="B235" t="s">
        <v>383</v>
      </c>
      <c r="C235" t="s">
        <v>243</v>
      </c>
      <c r="D235" s="6" t="s">
        <v>498</v>
      </c>
    </row>
    <row r="236" spans="2:4" x14ac:dyDescent="0.25">
      <c r="B236" t="s">
        <v>85</v>
      </c>
      <c r="C236" t="s">
        <v>243</v>
      </c>
      <c r="D236" s="6" t="s">
        <v>498</v>
      </c>
    </row>
    <row r="237" spans="2:4" x14ac:dyDescent="0.25">
      <c r="B237" t="s">
        <v>84</v>
      </c>
      <c r="C237" t="s">
        <v>243</v>
      </c>
      <c r="D237" s="6" t="s">
        <v>498</v>
      </c>
    </row>
    <row r="238" spans="2:4" x14ac:dyDescent="0.25">
      <c r="B238" t="s">
        <v>528</v>
      </c>
      <c r="C238" t="s">
        <v>243</v>
      </c>
      <c r="D238" s="6" t="s">
        <v>498</v>
      </c>
    </row>
    <row r="239" spans="2:4" x14ac:dyDescent="0.25">
      <c r="B239" t="s">
        <v>529</v>
      </c>
      <c r="C239" t="s">
        <v>243</v>
      </c>
      <c r="D239" s="6" t="s">
        <v>498</v>
      </c>
    </row>
    <row r="240" spans="2:4" x14ac:dyDescent="0.25">
      <c r="B240" t="s">
        <v>530</v>
      </c>
      <c r="C240" t="s">
        <v>243</v>
      </c>
      <c r="D240" s="6" t="s">
        <v>498</v>
      </c>
    </row>
    <row r="241" spans="2:4" x14ac:dyDescent="0.25">
      <c r="B241" t="s">
        <v>449</v>
      </c>
      <c r="C241" t="s">
        <v>243</v>
      </c>
      <c r="D241" s="6" t="s">
        <v>498</v>
      </c>
    </row>
    <row r="242" spans="2:4" x14ac:dyDescent="0.25">
      <c r="B242" t="s">
        <v>451</v>
      </c>
      <c r="C242" t="s">
        <v>243</v>
      </c>
      <c r="D242" s="6" t="s">
        <v>498</v>
      </c>
    </row>
    <row r="243" spans="2:4" x14ac:dyDescent="0.25">
      <c r="B243" t="s">
        <v>453</v>
      </c>
      <c r="C243" t="s">
        <v>243</v>
      </c>
      <c r="D243" s="6" t="s">
        <v>498</v>
      </c>
    </row>
    <row r="244" spans="2:4" x14ac:dyDescent="0.25">
      <c r="B244" t="s">
        <v>454</v>
      </c>
      <c r="C244" t="s">
        <v>243</v>
      </c>
      <c r="D244" s="6" t="s">
        <v>498</v>
      </c>
    </row>
    <row r="245" spans="2:4" x14ac:dyDescent="0.25">
      <c r="B245" t="s">
        <v>460</v>
      </c>
      <c r="C245" t="s">
        <v>243</v>
      </c>
      <c r="D245" s="6" t="s">
        <v>498</v>
      </c>
    </row>
    <row r="246" spans="2:4" x14ac:dyDescent="0.25">
      <c r="B246" t="s">
        <v>461</v>
      </c>
      <c r="C246" t="s">
        <v>243</v>
      </c>
      <c r="D246" s="6" t="s">
        <v>498</v>
      </c>
    </row>
    <row r="247" spans="2:4" x14ac:dyDescent="0.25">
      <c r="B247" t="s">
        <v>462</v>
      </c>
      <c r="C247" t="s">
        <v>243</v>
      </c>
      <c r="D247" s="6" t="s">
        <v>498</v>
      </c>
    </row>
    <row r="248" spans="2:4" x14ac:dyDescent="0.25">
      <c r="B248" t="s">
        <v>463</v>
      </c>
      <c r="C248" t="s">
        <v>243</v>
      </c>
      <c r="D248" s="6" t="s">
        <v>498</v>
      </c>
    </row>
    <row r="249" spans="2:4" x14ac:dyDescent="0.25">
      <c r="B249" t="s">
        <v>190</v>
      </c>
      <c r="C249" t="s">
        <v>243</v>
      </c>
      <c r="D249" s="6" t="s">
        <v>498</v>
      </c>
    </row>
    <row r="250" spans="2:4" x14ac:dyDescent="0.25">
      <c r="B250" t="s">
        <v>465</v>
      </c>
      <c r="C250" t="s">
        <v>243</v>
      </c>
      <c r="D250" s="6" t="s">
        <v>498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A34BD-CE36-4EA9-BC72-E84D7AA8F847}">
  <dimension ref="B1:J18"/>
  <sheetViews>
    <sheetView workbookViewId="0">
      <selection activeCell="J8" sqref="J8"/>
    </sheetView>
  </sheetViews>
  <sheetFormatPr defaultRowHeight="15" x14ac:dyDescent="0.25"/>
  <cols>
    <col min="2" max="2" width="14" style="1" customWidth="1"/>
    <col min="3" max="3" width="16" style="1" bestFit="1" customWidth="1"/>
    <col min="4" max="5" width="9.7109375" style="1" bestFit="1" customWidth="1"/>
    <col min="9" max="9" width="27.42578125" customWidth="1"/>
    <col min="10" max="10" width="29.5703125" bestFit="1" customWidth="1"/>
  </cols>
  <sheetData>
    <row r="1" spans="2:10" ht="21" x14ac:dyDescent="0.35">
      <c r="B1" s="1" t="s">
        <v>8</v>
      </c>
      <c r="C1" s="1" t="s">
        <v>30</v>
      </c>
      <c r="D1" s="1" t="s">
        <v>21</v>
      </c>
      <c r="E1" s="1" t="s">
        <v>22</v>
      </c>
      <c r="I1" s="8" t="s">
        <v>520</v>
      </c>
      <c r="J1" s="8" t="s">
        <v>30</v>
      </c>
    </row>
    <row r="2" spans="2:10" ht="21" x14ac:dyDescent="0.35">
      <c r="B2" s="1">
        <v>2010</v>
      </c>
      <c r="C2" s="1" t="s">
        <v>57</v>
      </c>
      <c r="D2" s="2">
        <v>40350</v>
      </c>
      <c r="E2" s="2">
        <v>40705</v>
      </c>
      <c r="I2" s="9" t="s">
        <v>503</v>
      </c>
      <c r="J2" s="9" t="s">
        <v>57</v>
      </c>
    </row>
    <row r="3" spans="2:10" ht="21" x14ac:dyDescent="0.35">
      <c r="B3" s="1">
        <v>2011</v>
      </c>
      <c r="C3" s="1" t="s">
        <v>57</v>
      </c>
      <c r="D3" s="2">
        <v>40714</v>
      </c>
      <c r="E3" s="2">
        <v>41076</v>
      </c>
      <c r="I3" s="9" t="s">
        <v>504</v>
      </c>
      <c r="J3" s="9" t="s">
        <v>57</v>
      </c>
    </row>
    <row r="4" spans="2:10" ht="21" x14ac:dyDescent="0.35">
      <c r="B4" s="1">
        <v>2012</v>
      </c>
      <c r="C4" s="1" t="s">
        <v>57</v>
      </c>
      <c r="D4" s="2">
        <v>41085</v>
      </c>
      <c r="E4" s="2">
        <v>41440</v>
      </c>
      <c r="I4" s="9" t="s">
        <v>505</v>
      </c>
      <c r="J4" s="9" t="s">
        <v>57</v>
      </c>
    </row>
    <row r="5" spans="2:10" ht="21" x14ac:dyDescent="0.35">
      <c r="B5" s="1">
        <v>2013</v>
      </c>
      <c r="C5" s="1" t="s">
        <v>57</v>
      </c>
      <c r="D5" s="2">
        <v>41449</v>
      </c>
      <c r="E5" s="2">
        <v>41804</v>
      </c>
      <c r="I5" s="9" t="s">
        <v>506</v>
      </c>
      <c r="J5" s="9" t="s">
        <v>57</v>
      </c>
    </row>
    <row r="6" spans="2:10" ht="21" x14ac:dyDescent="0.35">
      <c r="B6" s="1">
        <v>2014</v>
      </c>
      <c r="C6" s="1" t="s">
        <v>57</v>
      </c>
      <c r="D6" s="2">
        <v>41813</v>
      </c>
      <c r="E6" s="2">
        <v>42168</v>
      </c>
      <c r="I6" s="9" t="s">
        <v>507</v>
      </c>
      <c r="J6" s="9" t="s">
        <v>57</v>
      </c>
    </row>
    <row r="7" spans="2:10" ht="21" x14ac:dyDescent="0.35">
      <c r="B7" s="1">
        <v>2015</v>
      </c>
      <c r="C7" s="1" t="s">
        <v>57</v>
      </c>
      <c r="D7" s="2">
        <v>42169</v>
      </c>
      <c r="E7" s="2">
        <v>42532</v>
      </c>
      <c r="I7" s="9" t="s">
        <v>508</v>
      </c>
      <c r="J7" s="9" t="s">
        <v>57</v>
      </c>
    </row>
    <row r="8" spans="2:10" ht="21" x14ac:dyDescent="0.35">
      <c r="B8" s="1">
        <v>2016</v>
      </c>
      <c r="C8" s="1" t="s">
        <v>57</v>
      </c>
      <c r="D8" s="2">
        <v>42533</v>
      </c>
      <c r="E8" s="2">
        <v>42903</v>
      </c>
      <c r="I8" s="9" t="s">
        <v>509</v>
      </c>
      <c r="J8" s="9" t="s">
        <v>57</v>
      </c>
    </row>
    <row r="9" spans="2:10" ht="21" x14ac:dyDescent="0.35">
      <c r="B9" s="1">
        <v>2017</v>
      </c>
      <c r="C9" s="1" t="s">
        <v>17</v>
      </c>
      <c r="D9" s="2">
        <v>42904</v>
      </c>
      <c r="E9" s="2">
        <v>43267</v>
      </c>
      <c r="I9" s="9" t="s">
        <v>510</v>
      </c>
      <c r="J9" s="9" t="s">
        <v>17</v>
      </c>
    </row>
    <row r="10" spans="2:10" ht="21" x14ac:dyDescent="0.35">
      <c r="B10" s="1">
        <v>2018</v>
      </c>
      <c r="C10" s="1" t="s">
        <v>17</v>
      </c>
      <c r="D10" s="2">
        <v>43268</v>
      </c>
      <c r="E10" s="2">
        <v>43631</v>
      </c>
      <c r="I10" s="9" t="s">
        <v>511</v>
      </c>
      <c r="J10" s="9" t="s">
        <v>17</v>
      </c>
    </row>
    <row r="11" spans="2:10" ht="21" x14ac:dyDescent="0.35">
      <c r="B11" s="1">
        <v>2019</v>
      </c>
      <c r="C11" s="1" t="s">
        <v>17</v>
      </c>
      <c r="D11" s="2">
        <v>43632</v>
      </c>
      <c r="E11" s="2">
        <v>43995</v>
      </c>
      <c r="I11" s="9" t="s">
        <v>512</v>
      </c>
      <c r="J11" s="9" t="s">
        <v>17</v>
      </c>
    </row>
    <row r="12" spans="2:10" ht="21" x14ac:dyDescent="0.35">
      <c r="B12" s="1">
        <v>2020</v>
      </c>
      <c r="C12" s="1" t="s">
        <v>18</v>
      </c>
      <c r="D12" s="2">
        <v>43996</v>
      </c>
      <c r="E12" s="2">
        <v>44359</v>
      </c>
      <c r="I12" s="9" t="s">
        <v>513</v>
      </c>
      <c r="J12" s="9" t="s">
        <v>18</v>
      </c>
    </row>
    <row r="13" spans="2:10" ht="21" x14ac:dyDescent="0.35">
      <c r="B13" s="1">
        <v>2021</v>
      </c>
      <c r="C13" s="1" t="s">
        <v>23</v>
      </c>
      <c r="D13" s="2">
        <v>44360</v>
      </c>
      <c r="E13" s="2">
        <v>44723</v>
      </c>
      <c r="I13" s="9" t="s">
        <v>514</v>
      </c>
      <c r="J13" s="9" t="s">
        <v>23</v>
      </c>
    </row>
    <row r="14" spans="2:10" ht="21" x14ac:dyDescent="0.35">
      <c r="B14" s="1">
        <v>2022</v>
      </c>
      <c r="C14" s="1" t="s">
        <v>23</v>
      </c>
      <c r="D14" s="2">
        <v>44724</v>
      </c>
      <c r="E14" s="2">
        <v>45094</v>
      </c>
      <c r="I14" s="9" t="s">
        <v>515</v>
      </c>
      <c r="J14" s="9" t="s">
        <v>23</v>
      </c>
    </row>
    <row r="15" spans="2:10" ht="21" x14ac:dyDescent="0.35">
      <c r="B15" s="1">
        <v>2023</v>
      </c>
      <c r="C15" s="1" t="s">
        <v>23</v>
      </c>
      <c r="D15" s="2">
        <v>45095</v>
      </c>
      <c r="E15" s="2">
        <v>45458</v>
      </c>
      <c r="I15" s="9" t="s">
        <v>516</v>
      </c>
      <c r="J15" s="9" t="s">
        <v>23</v>
      </c>
    </row>
    <row r="16" spans="2:10" ht="21" x14ac:dyDescent="0.35">
      <c r="B16" s="1">
        <v>2024</v>
      </c>
      <c r="C16" s="1" t="s">
        <v>23</v>
      </c>
      <c r="D16" s="2">
        <v>45459</v>
      </c>
      <c r="E16" s="2">
        <v>45822</v>
      </c>
      <c r="I16" s="9" t="s">
        <v>517</v>
      </c>
      <c r="J16" s="9" t="s">
        <v>23</v>
      </c>
    </row>
    <row r="17" spans="2:10" ht="21" x14ac:dyDescent="0.35">
      <c r="B17" s="1">
        <v>2025</v>
      </c>
      <c r="C17" s="1" t="s">
        <v>23</v>
      </c>
      <c r="D17" s="2">
        <v>45823</v>
      </c>
      <c r="E17" s="2">
        <v>46186</v>
      </c>
      <c r="I17" s="9" t="s">
        <v>518</v>
      </c>
      <c r="J17" s="9" t="s">
        <v>23</v>
      </c>
    </row>
    <row r="18" spans="2:10" ht="21" x14ac:dyDescent="0.35">
      <c r="B18" s="1">
        <v>2026</v>
      </c>
      <c r="C18" s="1" t="s">
        <v>23</v>
      </c>
      <c r="D18" s="2">
        <v>46187</v>
      </c>
      <c r="E18" s="2">
        <v>46550</v>
      </c>
      <c r="I18" s="9" t="s">
        <v>519</v>
      </c>
      <c r="J18" s="9" t="s">
        <v>521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READ ME</vt:lpstr>
      <vt:lpstr>Courses</vt:lpstr>
      <vt:lpstr>gen ed</vt:lpstr>
      <vt:lpstr>Catalog Years</vt:lpstr>
    </vt:vector>
  </TitlesOfParts>
  <Company>Clackamas Community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 Feagles</dc:creator>
  <cp:lastModifiedBy>Megan Feagles</cp:lastModifiedBy>
  <dcterms:created xsi:type="dcterms:W3CDTF">2020-06-05T14:07:49Z</dcterms:created>
  <dcterms:modified xsi:type="dcterms:W3CDTF">2026-06-15T13:43:36Z</dcterms:modified>
</cp:coreProperties>
</file>